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0"/>
  </bookViews>
  <sheets>
    <sheet name="JUDET2014" sheetId="1" r:id="rId1"/>
  </sheets>
  <definedNames>
    <definedName name="_xlnm.Print_Area" localSheetId="0">'JUDET2014'!$A$1:$Q$33</definedName>
  </definedNames>
  <calcPr fullCalcOnLoad="1"/>
</workbook>
</file>

<file path=xl/comments1.xml><?xml version="1.0" encoding="utf-8"?>
<comments xmlns="http://schemas.openxmlformats.org/spreadsheetml/2006/main">
  <authors>
    <author>STATISTICA</author>
  </authors>
  <commentList>
    <comment ref="A19" authorId="0">
      <text>
        <r>
          <rPr>
            <b/>
            <sz val="8"/>
            <rFont val="Tahoma"/>
            <family val="0"/>
          </rPr>
          <t>STATISTICA: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<sst xmlns="http://schemas.openxmlformats.org/spreadsheetml/2006/main" count="106" uniqueCount="94">
  <si>
    <t>**********************************</t>
  </si>
  <si>
    <t>RATA</t>
  </si>
  <si>
    <t>LUNA /</t>
  </si>
  <si>
    <t>Sold</t>
  </si>
  <si>
    <t>ANUL</t>
  </si>
  <si>
    <t>TOTAL</t>
  </si>
  <si>
    <t>suspend.</t>
  </si>
  <si>
    <t>de per.</t>
  </si>
  <si>
    <t>JULUI</t>
  </si>
  <si>
    <t>ant.(+/-)</t>
  </si>
  <si>
    <t>SOLD INITIAL</t>
  </si>
  <si>
    <t>L/76</t>
  </si>
  <si>
    <t xml:space="preserve">Intrari </t>
  </si>
  <si>
    <t>Expirare</t>
  </si>
  <si>
    <t>perioada</t>
  </si>
  <si>
    <t>Alte cauze</t>
  </si>
  <si>
    <t>SOLD FINAL</t>
  </si>
  <si>
    <t xml:space="preserve">     IANUARIE</t>
  </si>
  <si>
    <t xml:space="preserve">     FEBRUARIE</t>
  </si>
  <si>
    <t xml:space="preserve">     MARTIE</t>
  </si>
  <si>
    <t xml:space="preserve">     APRILIE</t>
  </si>
  <si>
    <t xml:space="preserve">     MAI</t>
  </si>
  <si>
    <t xml:space="preserve">     IUNIE</t>
  </si>
  <si>
    <t xml:space="preserve">     IULIE</t>
  </si>
  <si>
    <t xml:space="preserve">    AUGUST</t>
  </si>
  <si>
    <t xml:space="preserve">  SEPTEMBRIE</t>
  </si>
  <si>
    <t xml:space="preserve">  OCTOMBRIE</t>
  </si>
  <si>
    <t xml:space="preserve">  NOIEMBRIE</t>
  </si>
  <si>
    <t xml:space="preserve"> DECEMBRIE</t>
  </si>
  <si>
    <t>A.J.O.F.M. BUZAU</t>
  </si>
  <si>
    <t>Incadrati</t>
  </si>
  <si>
    <t>Pensionati</t>
  </si>
  <si>
    <t>SUSPENDARI</t>
  </si>
  <si>
    <t>abs. fata</t>
  </si>
  <si>
    <t>SOMA-</t>
  </si>
  <si>
    <t xml:space="preserve"> </t>
  </si>
  <si>
    <t>TOTAL AN 2005</t>
  </si>
  <si>
    <t>IESIRI</t>
  </si>
  <si>
    <t>INTRARI</t>
  </si>
  <si>
    <t xml:space="preserve">   BALANTA SOMAJULUI</t>
  </si>
  <si>
    <t>(-)672</t>
  </si>
  <si>
    <t>(+)1947</t>
  </si>
  <si>
    <t>TOTAL AN 2006</t>
  </si>
  <si>
    <t>(+)870</t>
  </si>
  <si>
    <t>TOTAL AN 2007</t>
  </si>
  <si>
    <t>(+)506</t>
  </si>
  <si>
    <t>(-)532</t>
  </si>
  <si>
    <t>(-)300</t>
  </si>
  <si>
    <t>TOTAL AN 2008</t>
  </si>
  <si>
    <t>(+)89</t>
  </si>
  <si>
    <t>TOTAL AN 2009</t>
  </si>
  <si>
    <t>(+)536</t>
  </si>
  <si>
    <t>(+)352</t>
  </si>
  <si>
    <t>TOTAL AN 2011</t>
  </si>
  <si>
    <t>(+)150</t>
  </si>
  <si>
    <t>TOTAL AN 2010</t>
  </si>
  <si>
    <t>TOTAL AN 2012</t>
  </si>
  <si>
    <t>TOTAL AN 2013</t>
  </si>
  <si>
    <t>8,0</t>
  </si>
  <si>
    <t>(+)47</t>
  </si>
  <si>
    <t>REPUNERI</t>
  </si>
  <si>
    <t>muncii</t>
  </si>
  <si>
    <t>ind. cimpul</t>
  </si>
  <si>
    <t>indemnizati</t>
  </si>
  <si>
    <t>absolventi</t>
  </si>
  <si>
    <t>INTRARI IN PLATA SI EVIDENTA</t>
  </si>
  <si>
    <t>IESIRI DIN PLATA SI EVIDENTA</t>
  </si>
  <si>
    <t>MODIFICARI</t>
  </si>
  <si>
    <t>neindemniz</t>
  </si>
  <si>
    <t>(+)9</t>
  </si>
  <si>
    <t>TOTAL AN 2014</t>
  </si>
  <si>
    <t>(-)755</t>
  </si>
  <si>
    <t>(-)73</t>
  </si>
  <si>
    <t>(+)426</t>
  </si>
  <si>
    <t>(+) 55</t>
  </si>
  <si>
    <t>(+)207</t>
  </si>
  <si>
    <t>(+)222</t>
  </si>
  <si>
    <t>(-)124</t>
  </si>
  <si>
    <t>(+)246</t>
  </si>
  <si>
    <t>(-)100</t>
  </si>
  <si>
    <t>(+)106</t>
  </si>
  <si>
    <t>(+)49</t>
  </si>
  <si>
    <t>(+)75</t>
  </si>
  <si>
    <t>(+)87</t>
  </si>
  <si>
    <t>(+)1268</t>
  </si>
  <si>
    <t>(+)988</t>
  </si>
  <si>
    <t>(-)19</t>
  </si>
  <si>
    <t>(+)109</t>
  </si>
  <si>
    <t>(-)360</t>
  </si>
  <si>
    <t>(+)96</t>
  </si>
  <si>
    <t>(+)23</t>
  </si>
  <si>
    <t>(+)231</t>
  </si>
  <si>
    <t>(+)67</t>
  </si>
  <si>
    <t>(-)104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</si>
</sst>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;\(\-\)0"/>
    <numFmt numFmtId="181" formatCode="\(\+\)0;\(\-\)0"/>
    <numFmt numFmtId="182" formatCode="0.0"/>
  </numFmts>
  <fonts count="5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UpR"/>
      <family val="0"/>
    </font>
    <font>
      <b/>
      <sz val="16"/>
      <name val="ArialUp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6"/>
      <name val="ArialUpR"/>
      <family val="0"/>
    </font>
    <font>
      <b/>
      <sz val="20"/>
      <name val="ArialUpR"/>
      <family val="0"/>
    </font>
    <font>
      <i/>
      <sz val="12"/>
      <name val="ArialUpR"/>
      <family val="0"/>
    </font>
    <font>
      <b/>
      <sz val="13"/>
      <name val="ArialUpR"/>
      <family val="0"/>
    </font>
    <font>
      <sz val="14"/>
      <name val="ArialUpR"/>
      <family val="0"/>
    </font>
    <font>
      <b/>
      <sz val="14"/>
      <name val="ArialUpR"/>
      <family val="0"/>
    </font>
    <font>
      <b/>
      <sz val="12"/>
      <name val="Arial"/>
      <family val="2"/>
    </font>
    <font>
      <sz val="12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9" fillId="0" borderId="0" xfId="0" applyFont="1" applyBorder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/>
    </xf>
    <xf numFmtId="1" fontId="10" fillId="33" borderId="14" xfId="0" applyNumberFormat="1" applyFont="1" applyFill="1" applyBorder="1" applyAlignment="1">
      <alignment horizontal="right"/>
    </xf>
    <xf numFmtId="181" fontId="10" fillId="33" borderId="14" xfId="0" applyNumberFormat="1" applyFont="1" applyFill="1" applyBorder="1" applyAlignment="1">
      <alignment horizontal="center"/>
    </xf>
    <xf numFmtId="182" fontId="6" fillId="33" borderId="14" xfId="0" applyNumberFormat="1" applyFont="1" applyFill="1" applyBorder="1" applyAlignment="1">
      <alignment horizontal="center"/>
    </xf>
    <xf numFmtId="0" fontId="6" fillId="33" borderId="19" xfId="0" applyFont="1" applyFill="1" applyBorder="1" applyAlignment="1" quotePrefix="1">
      <alignment horizontal="left"/>
    </xf>
    <xf numFmtId="0" fontId="6" fillId="33" borderId="19" xfId="0" applyFont="1" applyFill="1" applyBorder="1" applyAlignment="1">
      <alignment horizontal="left"/>
    </xf>
    <xf numFmtId="1" fontId="12" fillId="34" borderId="14" xfId="0" applyNumberFormat="1" applyFont="1" applyFill="1" applyBorder="1" applyAlignment="1">
      <alignment/>
    </xf>
    <xf numFmtId="2" fontId="12" fillId="34" borderId="14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left"/>
    </xf>
    <xf numFmtId="180" fontId="12" fillId="34" borderId="14" xfId="0" applyNumberFormat="1" applyFont="1" applyFill="1" applyBorder="1" applyAlignment="1">
      <alignment horizontal="right"/>
    </xf>
    <xf numFmtId="181" fontId="12" fillId="34" borderId="14" xfId="0" applyNumberFormat="1" applyFont="1" applyFill="1" applyBorder="1" applyAlignment="1">
      <alignment horizontal="center"/>
    </xf>
    <xf numFmtId="1" fontId="12" fillId="34" borderId="14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 quotePrefix="1">
      <alignment horizontal="center"/>
    </xf>
    <xf numFmtId="0" fontId="6" fillId="0" borderId="15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81" fontId="12" fillId="34" borderId="22" xfId="0" applyNumberFormat="1" applyFont="1" applyFill="1" applyBorder="1" applyAlignment="1">
      <alignment horizontal="center"/>
    </xf>
    <xf numFmtId="0" fontId="5" fillId="33" borderId="19" xfId="0" applyFont="1" applyFill="1" applyBorder="1" applyAlignment="1" quotePrefix="1">
      <alignment horizontal="left"/>
    </xf>
    <xf numFmtId="0" fontId="6" fillId="34" borderId="19" xfId="0" applyFont="1" applyFill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8.8515625" style="1" customWidth="1"/>
    <col min="2" max="2" width="18.00390625" style="1" customWidth="1"/>
    <col min="3" max="3" width="13.421875" style="1" customWidth="1"/>
    <col min="4" max="4" width="14.140625" style="1" customWidth="1"/>
    <col min="5" max="5" width="14.7109375" style="1" customWidth="1"/>
    <col min="6" max="6" width="14.00390625" style="1" customWidth="1"/>
    <col min="7" max="7" width="14.140625" style="1" customWidth="1"/>
    <col min="8" max="8" width="14.7109375" style="1" customWidth="1"/>
    <col min="9" max="9" width="15.00390625" style="1" customWidth="1"/>
    <col min="10" max="10" width="14.421875" style="1" customWidth="1"/>
    <col min="11" max="11" width="16.28125" style="1" customWidth="1"/>
    <col min="12" max="12" width="16.7109375" style="1" customWidth="1"/>
    <col min="13" max="13" width="18.421875" style="1" customWidth="1"/>
    <col min="14" max="14" width="17.8515625" style="1" customWidth="1"/>
    <col min="15" max="15" width="13.421875" style="1" customWidth="1"/>
    <col min="16" max="16" width="12.140625" style="1" customWidth="1"/>
    <col min="17" max="17" width="8.8515625" style="1" customWidth="1"/>
    <col min="18" max="16384" width="9.140625" style="1" customWidth="1"/>
  </cols>
  <sheetData>
    <row r="1" spans="1:3" ht="26.25">
      <c r="A1" s="56" t="s">
        <v>29</v>
      </c>
      <c r="B1" s="56"/>
      <c r="C1" s="56"/>
    </row>
    <row r="2" ht="12.75"/>
    <row r="3" spans="1:11" ht="18">
      <c r="A3" s="18"/>
      <c r="K3" s="1" t="s">
        <v>35</v>
      </c>
    </row>
    <row r="4" spans="4:36" ht="26.25">
      <c r="D4" s="10"/>
      <c r="E4" s="10"/>
      <c r="F4" s="10"/>
      <c r="G4" s="19"/>
      <c r="H4" s="19"/>
      <c r="I4" s="22" t="s">
        <v>39</v>
      </c>
      <c r="J4" s="10"/>
      <c r="K4" s="10"/>
      <c r="L4" s="10"/>
      <c r="M4" s="10"/>
      <c r="N4" s="10"/>
      <c r="O4" s="10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27" thickBot="1">
      <c r="A5" s="9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17" ht="21" thickBot="1">
      <c r="A6" s="23"/>
      <c r="B6" s="57" t="s">
        <v>65</v>
      </c>
      <c r="C6" s="58"/>
      <c r="D6" s="58"/>
      <c r="E6" s="58"/>
      <c r="F6" s="58"/>
      <c r="G6" s="58"/>
      <c r="H6" s="59"/>
      <c r="I6" s="57" t="s">
        <v>66</v>
      </c>
      <c r="J6" s="58"/>
      <c r="K6" s="58"/>
      <c r="L6" s="58"/>
      <c r="M6" s="58"/>
      <c r="N6" s="59"/>
      <c r="O6" s="4" t="s">
        <v>67</v>
      </c>
      <c r="P6" s="2" t="s">
        <v>16</v>
      </c>
      <c r="Q6" s="3" t="s">
        <v>1</v>
      </c>
    </row>
    <row r="7" spans="1:17" ht="21" thickBot="1">
      <c r="A7" s="12" t="s">
        <v>2</v>
      </c>
      <c r="B7" s="36" t="s">
        <v>10</v>
      </c>
      <c r="C7" s="37" t="s">
        <v>5</v>
      </c>
      <c r="D7" s="38" t="s">
        <v>12</v>
      </c>
      <c r="E7" s="38" t="s">
        <v>12</v>
      </c>
      <c r="F7" s="38" t="s">
        <v>12</v>
      </c>
      <c r="G7" s="39" t="s">
        <v>60</v>
      </c>
      <c r="H7" s="38" t="s">
        <v>3</v>
      </c>
      <c r="I7" s="40" t="s">
        <v>5</v>
      </c>
      <c r="J7" s="38" t="s">
        <v>13</v>
      </c>
      <c r="K7" s="41"/>
      <c r="L7" s="41"/>
      <c r="M7" s="42"/>
      <c r="N7" s="43" t="s">
        <v>32</v>
      </c>
      <c r="O7" s="2" t="s">
        <v>33</v>
      </c>
      <c r="P7" s="13"/>
      <c r="Q7" s="3" t="s">
        <v>34</v>
      </c>
    </row>
    <row r="8" spans="1:17" ht="21" thickBot="1">
      <c r="A8" s="12" t="s">
        <v>4</v>
      </c>
      <c r="B8" s="40"/>
      <c r="C8" s="44" t="s">
        <v>38</v>
      </c>
      <c r="D8" s="38" t="s">
        <v>62</v>
      </c>
      <c r="E8" s="38" t="s">
        <v>63</v>
      </c>
      <c r="F8" s="38" t="s">
        <v>68</v>
      </c>
      <c r="G8" s="45" t="s">
        <v>11</v>
      </c>
      <c r="H8" s="38" t="s">
        <v>6</v>
      </c>
      <c r="I8" s="40" t="s">
        <v>37</v>
      </c>
      <c r="J8" s="46" t="s">
        <v>14</v>
      </c>
      <c r="K8" s="41" t="s">
        <v>30</v>
      </c>
      <c r="L8" s="41" t="s">
        <v>31</v>
      </c>
      <c r="M8" s="42" t="s">
        <v>15</v>
      </c>
      <c r="N8" s="45" t="s">
        <v>11</v>
      </c>
      <c r="O8" s="5" t="s">
        <v>7</v>
      </c>
      <c r="P8" s="5"/>
      <c r="Q8" s="6" t="s">
        <v>8</v>
      </c>
    </row>
    <row r="9" spans="1:17" ht="16.5" thickBot="1">
      <c r="A9" s="14"/>
      <c r="B9" s="47"/>
      <c r="C9" s="48"/>
      <c r="D9" s="49" t="s">
        <v>61</v>
      </c>
      <c r="E9" s="49" t="s">
        <v>64</v>
      </c>
      <c r="F9" s="49"/>
      <c r="G9" s="49"/>
      <c r="H9" s="49"/>
      <c r="I9" s="50"/>
      <c r="J9" s="49"/>
      <c r="K9" s="51"/>
      <c r="L9" s="51"/>
      <c r="M9" s="49"/>
      <c r="N9" s="49"/>
      <c r="O9" s="7" t="s">
        <v>9</v>
      </c>
      <c r="P9" s="7"/>
      <c r="Q9" s="8"/>
    </row>
    <row r="10" spans="1:17" ht="19.5" customHeight="1" thickBot="1">
      <c r="A10" s="28" t="s">
        <v>36</v>
      </c>
      <c r="B10" s="24">
        <v>12988</v>
      </c>
      <c r="C10" s="24">
        <v>48185</v>
      </c>
      <c r="D10" s="24">
        <v>4846</v>
      </c>
      <c r="E10" s="24">
        <v>1292</v>
      </c>
      <c r="F10" s="24">
        <v>40334</v>
      </c>
      <c r="G10" s="24">
        <v>2385</v>
      </c>
      <c r="H10" s="25" t="s">
        <v>40</v>
      </c>
      <c r="I10" s="24">
        <v>46729</v>
      </c>
      <c r="J10" s="24">
        <v>5615</v>
      </c>
      <c r="K10" s="24">
        <v>29160</v>
      </c>
      <c r="L10" s="24">
        <v>212</v>
      </c>
      <c r="M10" s="24">
        <v>10029</v>
      </c>
      <c r="N10" s="24">
        <v>1713</v>
      </c>
      <c r="O10" s="26" t="s">
        <v>41</v>
      </c>
      <c r="P10" s="24">
        <v>14444</v>
      </c>
      <c r="Q10" s="27">
        <f>P10/195000*100</f>
        <v>7.407179487179487</v>
      </c>
    </row>
    <row r="11" spans="1:17" ht="19.5" customHeight="1" thickBot="1">
      <c r="A11" s="29" t="s">
        <v>42</v>
      </c>
      <c r="B11" s="24">
        <v>14444</v>
      </c>
      <c r="C11" s="24">
        <v>37654</v>
      </c>
      <c r="D11" s="24">
        <v>4039</v>
      </c>
      <c r="E11" s="24">
        <v>870</v>
      </c>
      <c r="F11" s="24">
        <v>31245</v>
      </c>
      <c r="G11" s="24">
        <v>1647</v>
      </c>
      <c r="H11" s="25" t="s">
        <v>46</v>
      </c>
      <c r="I11" s="24">
        <v>37475</v>
      </c>
      <c r="J11" s="24">
        <v>4166</v>
      </c>
      <c r="K11" s="24">
        <v>24377</v>
      </c>
      <c r="L11" s="24">
        <v>156</v>
      </c>
      <c r="M11" s="24">
        <v>7661</v>
      </c>
      <c r="N11" s="24">
        <v>1115</v>
      </c>
      <c r="O11" s="26" t="s">
        <v>43</v>
      </c>
      <c r="P11" s="24">
        <v>14623</v>
      </c>
      <c r="Q11" s="27">
        <v>7.502821959979476</v>
      </c>
    </row>
    <row r="12" spans="1:17" ht="19.5" customHeight="1" thickBot="1">
      <c r="A12" s="29" t="s">
        <v>44</v>
      </c>
      <c r="B12" s="24">
        <v>14623</v>
      </c>
      <c r="C12" s="24">
        <v>34763</v>
      </c>
      <c r="D12" s="24">
        <v>2912</v>
      </c>
      <c r="E12" s="24">
        <v>616</v>
      </c>
      <c r="F12" s="24">
        <v>30433</v>
      </c>
      <c r="G12" s="24">
        <v>1102</v>
      </c>
      <c r="H12" s="25" t="s">
        <v>47</v>
      </c>
      <c r="I12" s="24">
        <v>38782</v>
      </c>
      <c r="J12" s="24">
        <v>3147</v>
      </c>
      <c r="K12" s="24">
        <v>24524</v>
      </c>
      <c r="L12" s="24">
        <v>47</v>
      </c>
      <c r="M12" s="24">
        <v>10262</v>
      </c>
      <c r="N12" s="24">
        <v>802</v>
      </c>
      <c r="O12" s="26" t="s">
        <v>45</v>
      </c>
      <c r="P12" s="24">
        <v>10604</v>
      </c>
      <c r="Q12" s="27">
        <v>5.5</v>
      </c>
    </row>
    <row r="13" spans="1:17" ht="19.5" customHeight="1" thickBot="1">
      <c r="A13" s="29" t="s">
        <v>48</v>
      </c>
      <c r="B13" s="24">
        <v>10604</v>
      </c>
      <c r="C13" s="24">
        <v>25800</v>
      </c>
      <c r="D13" s="24">
        <v>2935</v>
      </c>
      <c r="E13" s="24">
        <v>588</v>
      </c>
      <c r="F13" s="24">
        <v>21670</v>
      </c>
      <c r="G13" s="24">
        <v>525</v>
      </c>
      <c r="H13" s="25">
        <v>82</v>
      </c>
      <c r="I13" s="24">
        <v>25570</v>
      </c>
      <c r="J13" s="24">
        <v>2059</v>
      </c>
      <c r="K13" s="24">
        <v>15707</v>
      </c>
      <c r="L13" s="24">
        <v>50</v>
      </c>
      <c r="M13" s="24">
        <v>7147</v>
      </c>
      <c r="N13" s="24">
        <v>607</v>
      </c>
      <c r="O13" s="26" t="s">
        <v>49</v>
      </c>
      <c r="P13" s="24">
        <v>10854</v>
      </c>
      <c r="Q13" s="27">
        <v>5.638441558441558</v>
      </c>
    </row>
    <row r="14" spans="1:17" ht="19.5" customHeight="1" thickBot="1">
      <c r="A14" s="29" t="s">
        <v>50</v>
      </c>
      <c r="B14" s="24">
        <v>10854</v>
      </c>
      <c r="C14" s="24">
        <v>25680</v>
      </c>
      <c r="D14" s="24">
        <v>8606</v>
      </c>
      <c r="E14" s="24">
        <v>1268</v>
      </c>
      <c r="F14" s="24">
        <v>14549</v>
      </c>
      <c r="G14" s="24">
        <v>1133</v>
      </c>
      <c r="H14" s="25">
        <v>124</v>
      </c>
      <c r="I14" s="24">
        <v>18614</v>
      </c>
      <c r="J14" s="24">
        <v>2151</v>
      </c>
      <c r="K14" s="24">
        <v>8444</v>
      </c>
      <c r="L14" s="24">
        <v>122</v>
      </c>
      <c r="M14" s="24">
        <v>6638</v>
      </c>
      <c r="N14" s="24">
        <v>1257</v>
      </c>
      <c r="O14" s="26" t="s">
        <v>51</v>
      </c>
      <c r="P14" s="24">
        <v>17920</v>
      </c>
      <c r="Q14" s="27">
        <v>9.5</v>
      </c>
    </row>
    <row r="15" spans="1:17" ht="19.5" customHeight="1" thickBot="1">
      <c r="A15" s="29" t="s">
        <v>55</v>
      </c>
      <c r="B15" s="24">
        <v>17920</v>
      </c>
      <c r="C15" s="24">
        <v>24834</v>
      </c>
      <c r="D15" s="24">
        <v>7328</v>
      </c>
      <c r="E15" s="24">
        <v>1477</v>
      </c>
      <c r="F15" s="24">
        <v>13779</v>
      </c>
      <c r="G15" s="24">
        <v>2104</v>
      </c>
      <c r="H15" s="25">
        <v>148</v>
      </c>
      <c r="I15" s="24">
        <v>24123</v>
      </c>
      <c r="J15" s="24">
        <v>7760</v>
      </c>
      <c r="K15" s="24">
        <v>7899</v>
      </c>
      <c r="L15" s="24">
        <v>200</v>
      </c>
      <c r="M15" s="24">
        <v>6012</v>
      </c>
      <c r="N15" s="24">
        <v>2252</v>
      </c>
      <c r="O15" s="26" t="s">
        <v>52</v>
      </c>
      <c r="P15" s="24">
        <v>18631</v>
      </c>
      <c r="Q15" s="27">
        <v>9.7</v>
      </c>
    </row>
    <row r="16" spans="1:17" ht="19.5" customHeight="1" thickBot="1">
      <c r="A16" s="29" t="s">
        <v>53</v>
      </c>
      <c r="B16" s="24">
        <v>18631</v>
      </c>
      <c r="C16" s="24">
        <v>22368</v>
      </c>
      <c r="D16" s="24">
        <v>3642</v>
      </c>
      <c r="E16" s="24">
        <v>854</v>
      </c>
      <c r="F16" s="24">
        <v>16421</v>
      </c>
      <c r="G16" s="24">
        <v>1967</v>
      </c>
      <c r="H16" s="25">
        <v>-516</v>
      </c>
      <c r="I16" s="24">
        <v>26021</v>
      </c>
      <c r="J16" s="24">
        <v>6658</v>
      </c>
      <c r="K16" s="24">
        <v>8661</v>
      </c>
      <c r="L16" s="24">
        <v>130</v>
      </c>
      <c r="M16" s="24">
        <v>9121</v>
      </c>
      <c r="N16" s="24">
        <v>1451</v>
      </c>
      <c r="O16" s="26" t="s">
        <v>54</v>
      </c>
      <c r="P16" s="24">
        <v>14978</v>
      </c>
      <c r="Q16" s="27">
        <v>7.768672199170125</v>
      </c>
    </row>
    <row r="17" spans="1:17" ht="19.5" customHeight="1" thickBot="1">
      <c r="A17" s="29" t="s">
        <v>56</v>
      </c>
      <c r="B17" s="24">
        <v>14978</v>
      </c>
      <c r="C17" s="24">
        <v>20536</v>
      </c>
      <c r="D17" s="24">
        <v>3889</v>
      </c>
      <c r="E17" s="24">
        <v>1639</v>
      </c>
      <c r="F17" s="24">
        <v>13768</v>
      </c>
      <c r="G17" s="24">
        <v>967</v>
      </c>
      <c r="H17" s="25">
        <v>273</v>
      </c>
      <c r="I17" s="24">
        <v>20489</v>
      </c>
      <c r="J17" s="24">
        <v>3367</v>
      </c>
      <c r="K17" s="24">
        <v>9207</v>
      </c>
      <c r="L17" s="24">
        <v>99</v>
      </c>
      <c r="M17" s="24">
        <v>6576</v>
      </c>
      <c r="N17" s="24">
        <v>1240</v>
      </c>
      <c r="O17" s="26" t="s">
        <v>59</v>
      </c>
      <c r="P17" s="24">
        <v>15025</v>
      </c>
      <c r="Q17" s="27" t="s">
        <v>58</v>
      </c>
    </row>
    <row r="18" spans="1:17" ht="19.5" customHeight="1" thickBot="1">
      <c r="A18" s="53" t="s">
        <v>57</v>
      </c>
      <c r="B18" s="24">
        <v>15025</v>
      </c>
      <c r="C18" s="24">
        <v>25101</v>
      </c>
      <c r="D18" s="24">
        <v>3870</v>
      </c>
      <c r="E18" s="24">
        <v>2047</v>
      </c>
      <c r="F18" s="24">
        <v>18500</v>
      </c>
      <c r="G18" s="24">
        <v>1109</v>
      </c>
      <c r="H18" s="25">
        <v>-425</v>
      </c>
      <c r="I18" s="24">
        <v>23656</v>
      </c>
      <c r="J18" s="24">
        <v>3415</v>
      </c>
      <c r="K18" s="24">
        <v>10537</v>
      </c>
      <c r="L18" s="24">
        <v>114</v>
      </c>
      <c r="M18" s="24">
        <v>8906</v>
      </c>
      <c r="N18" s="24">
        <v>684</v>
      </c>
      <c r="O18" s="26" t="s">
        <v>69</v>
      </c>
      <c r="P18" s="24">
        <v>16470</v>
      </c>
      <c r="Q18" s="27">
        <v>8.60501567398119</v>
      </c>
    </row>
    <row r="19" spans="1:19" ht="19.5" customHeight="1" thickBot="1">
      <c r="A19" s="32" t="s">
        <v>17</v>
      </c>
      <c r="B19" s="30">
        <v>16470</v>
      </c>
      <c r="C19" s="30">
        <v>1943</v>
      </c>
      <c r="D19" s="30">
        <v>481</v>
      </c>
      <c r="E19" s="30">
        <v>3</v>
      </c>
      <c r="F19" s="30">
        <v>1249</v>
      </c>
      <c r="G19" s="30">
        <v>137</v>
      </c>
      <c r="H19" s="33" t="s">
        <v>72</v>
      </c>
      <c r="I19" s="30">
        <v>2698</v>
      </c>
      <c r="J19" s="30">
        <v>556</v>
      </c>
      <c r="K19" s="30">
        <v>655</v>
      </c>
      <c r="L19" s="30">
        <v>8</v>
      </c>
      <c r="M19" s="30">
        <v>1415</v>
      </c>
      <c r="N19" s="30">
        <v>64</v>
      </c>
      <c r="O19" s="34" t="s">
        <v>71</v>
      </c>
      <c r="P19" s="30">
        <v>15715</v>
      </c>
      <c r="Q19" s="31">
        <f>P19/191900*100</f>
        <v>8.189161021365294</v>
      </c>
      <c r="S19" s="20"/>
    </row>
    <row r="20" spans="1:20" ht="19.5" customHeight="1" thickBot="1">
      <c r="A20" s="32" t="s">
        <v>18</v>
      </c>
      <c r="B20" s="30">
        <v>15715</v>
      </c>
      <c r="C20" s="30">
        <v>2281</v>
      </c>
      <c r="D20" s="30">
        <v>389</v>
      </c>
      <c r="E20" s="30">
        <v>2</v>
      </c>
      <c r="F20" s="30">
        <v>1801</v>
      </c>
      <c r="G20" s="30">
        <v>34</v>
      </c>
      <c r="H20" s="33" t="s">
        <v>74</v>
      </c>
      <c r="I20" s="30">
        <v>1855</v>
      </c>
      <c r="J20" s="30">
        <v>294</v>
      </c>
      <c r="K20" s="30">
        <v>857</v>
      </c>
      <c r="L20" s="30">
        <v>5</v>
      </c>
      <c r="M20" s="30">
        <v>610</v>
      </c>
      <c r="N20" s="30">
        <v>89</v>
      </c>
      <c r="O20" s="34" t="s">
        <v>73</v>
      </c>
      <c r="P20" s="30">
        <v>16141</v>
      </c>
      <c r="Q20" s="31">
        <f aca="true" t="shared" si="0" ref="Q20:Q31">P20/191900*100</f>
        <v>8.411151641479938</v>
      </c>
      <c r="S20" s="20"/>
      <c r="T20" s="21"/>
    </row>
    <row r="21" spans="1:19" ht="19.5" customHeight="1" thickBot="1">
      <c r="A21" s="32" t="s">
        <v>19</v>
      </c>
      <c r="B21" s="30">
        <v>16141</v>
      </c>
      <c r="C21" s="30">
        <v>2278</v>
      </c>
      <c r="D21" s="30">
        <v>320</v>
      </c>
      <c r="E21" s="30">
        <v>2</v>
      </c>
      <c r="F21" s="30">
        <v>1716</v>
      </c>
      <c r="G21" s="30">
        <v>18</v>
      </c>
      <c r="H21" s="33" t="s">
        <v>76</v>
      </c>
      <c r="I21" s="30">
        <v>2071</v>
      </c>
      <c r="J21" s="30">
        <v>360</v>
      </c>
      <c r="K21" s="30">
        <v>1106</v>
      </c>
      <c r="L21" s="30">
        <v>8</v>
      </c>
      <c r="M21" s="30">
        <v>357</v>
      </c>
      <c r="N21" s="30">
        <v>240</v>
      </c>
      <c r="O21" s="34" t="s">
        <v>75</v>
      </c>
      <c r="P21" s="30">
        <v>16348</v>
      </c>
      <c r="Q21" s="31">
        <f t="shared" si="0"/>
        <v>8.51902032308494</v>
      </c>
      <c r="S21" s="20"/>
    </row>
    <row r="22" spans="1:19" ht="19.5" customHeight="1" thickBot="1">
      <c r="A22" s="32" t="s">
        <v>20</v>
      </c>
      <c r="B22" s="30">
        <v>16348</v>
      </c>
      <c r="C22" s="30">
        <v>3203</v>
      </c>
      <c r="D22" s="30">
        <v>292</v>
      </c>
      <c r="E22" s="30">
        <v>2</v>
      </c>
      <c r="F22" s="30">
        <v>2889</v>
      </c>
      <c r="G22" s="30">
        <v>20</v>
      </c>
      <c r="H22" s="33" t="s">
        <v>78</v>
      </c>
      <c r="I22" s="30">
        <v>3327</v>
      </c>
      <c r="J22" s="30">
        <v>596</v>
      </c>
      <c r="K22" s="30">
        <v>1088</v>
      </c>
      <c r="L22" s="30">
        <v>6</v>
      </c>
      <c r="M22" s="30">
        <v>1371</v>
      </c>
      <c r="N22" s="30">
        <v>266</v>
      </c>
      <c r="O22" s="34" t="s">
        <v>77</v>
      </c>
      <c r="P22" s="30">
        <v>16224</v>
      </c>
      <c r="Q22" s="31">
        <f t="shared" si="0"/>
        <v>8.45440333507035</v>
      </c>
      <c r="S22" s="20"/>
    </row>
    <row r="23" spans="1:19" ht="19.5" customHeight="1" thickBot="1">
      <c r="A23" s="32" t="s">
        <v>21</v>
      </c>
      <c r="B23" s="30">
        <v>16224</v>
      </c>
      <c r="C23" s="30">
        <v>2396</v>
      </c>
      <c r="D23" s="30">
        <v>275</v>
      </c>
      <c r="E23" s="30">
        <v>13</v>
      </c>
      <c r="F23" s="30">
        <v>1982</v>
      </c>
      <c r="G23" s="30">
        <v>20</v>
      </c>
      <c r="H23" s="33" t="s">
        <v>80</v>
      </c>
      <c r="I23" s="30">
        <v>2496</v>
      </c>
      <c r="J23" s="30">
        <v>220</v>
      </c>
      <c r="K23" s="30">
        <v>1092</v>
      </c>
      <c r="L23" s="30">
        <v>9</v>
      </c>
      <c r="M23" s="30">
        <v>1049</v>
      </c>
      <c r="N23" s="30">
        <v>126</v>
      </c>
      <c r="O23" s="34" t="s">
        <v>79</v>
      </c>
      <c r="P23" s="30">
        <v>16124</v>
      </c>
      <c r="Q23" s="31">
        <f t="shared" si="0"/>
        <v>8.402292860865034</v>
      </c>
      <c r="S23" s="20"/>
    </row>
    <row r="24" spans="1:19" ht="19.5" customHeight="1" thickBot="1">
      <c r="A24" s="32" t="s">
        <v>22</v>
      </c>
      <c r="B24" s="30">
        <v>16124</v>
      </c>
      <c r="C24" s="30">
        <v>1649</v>
      </c>
      <c r="D24" s="30">
        <v>233</v>
      </c>
      <c r="E24" s="30">
        <v>13</v>
      </c>
      <c r="F24" s="30">
        <v>1306</v>
      </c>
      <c r="G24" s="30">
        <v>22</v>
      </c>
      <c r="H24" s="33" t="s">
        <v>82</v>
      </c>
      <c r="I24" s="30">
        <v>1600</v>
      </c>
      <c r="J24" s="30">
        <v>224</v>
      </c>
      <c r="K24" s="30">
        <v>948</v>
      </c>
      <c r="L24" s="30">
        <v>8</v>
      </c>
      <c r="M24" s="30">
        <v>323</v>
      </c>
      <c r="N24" s="30">
        <v>97</v>
      </c>
      <c r="O24" s="34" t="s">
        <v>81</v>
      </c>
      <c r="P24" s="30">
        <v>16173</v>
      </c>
      <c r="Q24" s="31">
        <f t="shared" si="0"/>
        <v>8.427826993225638</v>
      </c>
      <c r="S24" s="20"/>
    </row>
    <row r="25" spans="1:19" ht="19.5" customHeight="1" thickBot="1">
      <c r="A25" s="32" t="s">
        <v>23</v>
      </c>
      <c r="B25" s="30">
        <v>16173</v>
      </c>
      <c r="C25" s="30">
        <v>3487</v>
      </c>
      <c r="D25" s="30">
        <v>105</v>
      </c>
      <c r="E25" s="30">
        <v>529</v>
      </c>
      <c r="F25" s="30">
        <v>2743</v>
      </c>
      <c r="G25" s="30">
        <v>23</v>
      </c>
      <c r="H25" s="33" t="s">
        <v>83</v>
      </c>
      <c r="I25" s="30">
        <v>2219</v>
      </c>
      <c r="J25" s="30">
        <v>190</v>
      </c>
      <c r="K25" s="30">
        <v>1067</v>
      </c>
      <c r="L25" s="30">
        <v>4</v>
      </c>
      <c r="M25" s="30">
        <v>848</v>
      </c>
      <c r="N25" s="30">
        <v>110</v>
      </c>
      <c r="O25" s="34" t="s">
        <v>84</v>
      </c>
      <c r="P25" s="30">
        <v>17441</v>
      </c>
      <c r="Q25" s="31">
        <f t="shared" si="0"/>
        <v>9.088587806149036</v>
      </c>
      <c r="S25" s="20"/>
    </row>
    <row r="26" spans="1:19" ht="19.5" customHeight="1" thickBot="1">
      <c r="A26" s="32" t="s">
        <v>24</v>
      </c>
      <c r="B26" s="30">
        <v>17441</v>
      </c>
      <c r="C26" s="30">
        <v>3329</v>
      </c>
      <c r="D26" s="30">
        <v>193</v>
      </c>
      <c r="E26" s="30">
        <v>1269</v>
      </c>
      <c r="F26" s="30">
        <v>1787</v>
      </c>
      <c r="G26" s="30">
        <v>33</v>
      </c>
      <c r="H26" s="33" t="s">
        <v>59</v>
      </c>
      <c r="I26" s="30">
        <v>2341</v>
      </c>
      <c r="J26" s="30">
        <v>146</v>
      </c>
      <c r="K26" s="30">
        <v>841</v>
      </c>
      <c r="L26" s="30">
        <v>5</v>
      </c>
      <c r="M26" s="30">
        <v>1269</v>
      </c>
      <c r="N26" s="30">
        <v>80</v>
      </c>
      <c r="O26" s="34" t="s">
        <v>85</v>
      </c>
      <c r="P26" s="30">
        <v>18429</v>
      </c>
      <c r="Q26" s="31">
        <f t="shared" si="0"/>
        <v>9.603439291297551</v>
      </c>
      <c r="S26" s="20"/>
    </row>
    <row r="27" spans="1:19" ht="19.5" customHeight="1" thickBot="1">
      <c r="A27" s="32" t="s">
        <v>25</v>
      </c>
      <c r="B27" s="30">
        <v>18429</v>
      </c>
      <c r="C27" s="30">
        <v>1915</v>
      </c>
      <c r="D27" s="30">
        <v>257</v>
      </c>
      <c r="E27" s="30">
        <v>148</v>
      </c>
      <c r="F27" s="30">
        <v>1366</v>
      </c>
      <c r="G27" s="30">
        <v>35</v>
      </c>
      <c r="H27" s="33" t="s">
        <v>87</v>
      </c>
      <c r="I27" s="30">
        <v>1934</v>
      </c>
      <c r="J27" s="30">
        <v>218</v>
      </c>
      <c r="K27" s="30">
        <v>1002</v>
      </c>
      <c r="L27" s="30">
        <v>8</v>
      </c>
      <c r="M27" s="30">
        <v>562</v>
      </c>
      <c r="N27" s="30">
        <v>144</v>
      </c>
      <c r="O27" s="34" t="s">
        <v>86</v>
      </c>
      <c r="P27" s="30">
        <v>18410</v>
      </c>
      <c r="Q27" s="31">
        <f t="shared" si="0"/>
        <v>9.59353830119854</v>
      </c>
      <c r="S27" s="20"/>
    </row>
    <row r="28" spans="1:18" ht="19.5" customHeight="1" thickBot="1">
      <c r="A28" s="32" t="s">
        <v>26</v>
      </c>
      <c r="B28" s="30">
        <v>18410</v>
      </c>
      <c r="C28" s="30">
        <v>2466</v>
      </c>
      <c r="D28" s="30">
        <v>263</v>
      </c>
      <c r="E28" s="30">
        <v>325</v>
      </c>
      <c r="F28" s="30">
        <v>1739</v>
      </c>
      <c r="G28" s="30">
        <v>43</v>
      </c>
      <c r="H28" s="33" t="s">
        <v>89</v>
      </c>
      <c r="I28" s="30">
        <v>2826</v>
      </c>
      <c r="J28" s="30">
        <v>226</v>
      </c>
      <c r="K28" s="30">
        <v>966</v>
      </c>
      <c r="L28" s="30">
        <v>4</v>
      </c>
      <c r="M28" s="30">
        <v>1491</v>
      </c>
      <c r="N28" s="30">
        <v>139</v>
      </c>
      <c r="O28" s="34" t="s">
        <v>88</v>
      </c>
      <c r="P28" s="30">
        <v>18050</v>
      </c>
      <c r="Q28" s="31">
        <f t="shared" si="0"/>
        <v>9.405940594059405</v>
      </c>
      <c r="R28" s="1" t="s">
        <v>35</v>
      </c>
    </row>
    <row r="29" spans="1:20" ht="19.5" customHeight="1" thickBot="1">
      <c r="A29" s="32" t="s">
        <v>27</v>
      </c>
      <c r="B29" s="30">
        <v>18050</v>
      </c>
      <c r="C29" s="30">
        <v>1622</v>
      </c>
      <c r="D29" s="30">
        <v>338</v>
      </c>
      <c r="E29" s="30">
        <v>65</v>
      </c>
      <c r="F29" s="30">
        <v>1126</v>
      </c>
      <c r="G29" s="30">
        <v>70</v>
      </c>
      <c r="H29" s="33" t="s">
        <v>90</v>
      </c>
      <c r="I29" s="30">
        <v>1391</v>
      </c>
      <c r="J29" s="30">
        <v>168</v>
      </c>
      <c r="K29" s="30">
        <v>817</v>
      </c>
      <c r="L29" s="30">
        <v>4</v>
      </c>
      <c r="M29" s="30">
        <v>309</v>
      </c>
      <c r="N29" s="30">
        <v>93</v>
      </c>
      <c r="O29" s="52" t="s">
        <v>91</v>
      </c>
      <c r="P29" s="30">
        <v>18281</v>
      </c>
      <c r="Q29" s="31">
        <f t="shared" si="0"/>
        <v>9.526315789473685</v>
      </c>
      <c r="T29" s="21"/>
    </row>
    <row r="30" spans="1:20" ht="19.5" customHeight="1" thickBot="1">
      <c r="A30" s="32" t="s">
        <v>28</v>
      </c>
      <c r="B30" s="30">
        <v>18281</v>
      </c>
      <c r="C30" s="30">
        <v>1127</v>
      </c>
      <c r="D30" s="30">
        <v>369</v>
      </c>
      <c r="E30" s="30">
        <v>15</v>
      </c>
      <c r="F30" s="30">
        <v>687</v>
      </c>
      <c r="G30" s="30">
        <v>160</v>
      </c>
      <c r="H30" s="33" t="s">
        <v>93</v>
      </c>
      <c r="I30" s="30">
        <v>1060</v>
      </c>
      <c r="J30" s="30">
        <v>180</v>
      </c>
      <c r="K30" s="30">
        <v>638</v>
      </c>
      <c r="L30" s="30">
        <v>5</v>
      </c>
      <c r="M30" s="30">
        <v>181</v>
      </c>
      <c r="N30" s="30">
        <v>56</v>
      </c>
      <c r="O30" s="34" t="s">
        <v>92</v>
      </c>
      <c r="P30" s="30">
        <v>18348</v>
      </c>
      <c r="Q30" s="31">
        <f t="shared" si="0"/>
        <v>9.561229807191246</v>
      </c>
      <c r="T30" s="21"/>
    </row>
    <row r="31" spans="1:17" ht="19.5" customHeight="1" thickBot="1">
      <c r="A31" s="54" t="s">
        <v>70</v>
      </c>
      <c r="B31" s="30">
        <v>16470</v>
      </c>
      <c r="C31" s="30">
        <f>SUM(C19:C30)</f>
        <v>27696</v>
      </c>
      <c r="D31" s="30">
        <f>SUM(D19:D30)</f>
        <v>3515</v>
      </c>
      <c r="E31" s="30">
        <f>SUM(E19:E30)</f>
        <v>2386</v>
      </c>
      <c r="F31" s="30">
        <f>SUM(F19:F30)</f>
        <v>20391</v>
      </c>
      <c r="G31" s="30">
        <f>SUM(G19:G30)</f>
        <v>615</v>
      </c>
      <c r="H31" s="35">
        <f>(N31-G31)</f>
        <v>889</v>
      </c>
      <c r="I31" s="30">
        <f aca="true" t="shared" si="1" ref="I31:N31">SUM(I19:I30)</f>
        <v>25818</v>
      </c>
      <c r="J31" s="30">
        <f t="shared" si="1"/>
        <v>3378</v>
      </c>
      <c r="K31" s="30">
        <f t="shared" si="1"/>
        <v>11077</v>
      </c>
      <c r="L31" s="30">
        <f t="shared" si="1"/>
        <v>74</v>
      </c>
      <c r="M31" s="30">
        <f t="shared" si="1"/>
        <v>9785</v>
      </c>
      <c r="N31" s="30">
        <f t="shared" si="1"/>
        <v>1504</v>
      </c>
      <c r="O31" s="34" t="s">
        <v>92</v>
      </c>
      <c r="P31" s="30">
        <v>18348</v>
      </c>
      <c r="Q31" s="31">
        <f t="shared" si="0"/>
        <v>9.561229807191246</v>
      </c>
    </row>
    <row r="33" ht="18">
      <c r="A33" s="55"/>
    </row>
    <row r="34" spans="1:15" ht="15">
      <c r="A34" s="15"/>
      <c r="M34" s="1" t="s">
        <v>35</v>
      </c>
      <c r="O34" s="1" t="s">
        <v>35</v>
      </c>
    </row>
    <row r="35" spans="1:12" ht="18">
      <c r="A35" s="15"/>
      <c r="B35" s="16"/>
      <c r="G35" s="16"/>
      <c r="H35" s="16"/>
      <c r="I35" s="16"/>
      <c r="J35" s="16"/>
      <c r="L35" s="16"/>
    </row>
    <row r="36" spans="1:16" ht="18">
      <c r="A36" s="15"/>
      <c r="B36" s="17"/>
      <c r="F36" s="1" t="s">
        <v>35</v>
      </c>
      <c r="G36" s="16"/>
      <c r="L36" s="16"/>
      <c r="P36" s="1" t="s">
        <v>35</v>
      </c>
    </row>
    <row r="37" ht="12.75">
      <c r="F37" s="1" t="s">
        <v>35</v>
      </c>
    </row>
  </sheetData>
  <sheetProtection/>
  <mergeCells count="3">
    <mergeCell ref="A1:C1"/>
    <mergeCell ref="B6:H6"/>
    <mergeCell ref="I6:N6"/>
  </mergeCells>
  <printOptions horizontalCentered="1" verticalCentered="1"/>
  <pageMargins left="0.25" right="0.25" top="1" bottom="1" header="0.5" footer="0.5"/>
  <pageSetup fitToHeight="1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f.admin.amsbg.os</cp:lastModifiedBy>
  <cp:lastPrinted>2014-09-04T12:03:26Z</cp:lastPrinted>
  <dcterms:created xsi:type="dcterms:W3CDTF">2002-05-27T05:59:30Z</dcterms:created>
  <dcterms:modified xsi:type="dcterms:W3CDTF">2015-01-06T06:42:44Z</dcterms:modified>
  <cp:category/>
  <cp:version/>
  <cp:contentType/>
  <cp:contentStatus/>
</cp:coreProperties>
</file>