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10" windowWidth="20730" windowHeight="11280"/>
  </bookViews>
  <sheets>
    <sheet name="martie" sheetId="1" r:id="rId1"/>
  </sheets>
  <definedNames>
    <definedName name="_xlnm.Print_Area" localSheetId="0">martie!$A$1:$J$502</definedName>
    <definedName name="_xlnm.Print_Area">#REF!</definedName>
    <definedName name="_xlnm.Print_Titles">#N/A</definedName>
    <definedName name="Z_397CD15D_2114_4EF5_824A_761F5DAAF476_.wvu.PrintArea" localSheetId="0" hidden="1">martie!$G$9:$J$437</definedName>
    <definedName name="Z_397CD15D_2114_4EF5_824A_761F5DAAF476_.wvu.Rows" localSheetId="0" hidden="1">martie!$7:$7,martie!$17:$17,martie!$21:$21,martie!$102:$102,martie!$104:$106,martie!$109:$111,martie!$113:$115,martie!$127:$127,martie!$133:$134,martie!$138:$139,martie!$144:$144,martie!$173:$173,martie!$178:$179,martie!$182:$184,martie!$201:$201,martie!$207:$208,martie!$212:$212,martie!$216:$217,martie!$219:$219,martie!$221:$221,martie!$231:$231,martie!$233:$233,martie!$240:$240,martie!$246:$246,martie!$258:$258,martie!$263:$264,martie!$267:$269,martie!$272:$274,martie!$277:$277,martie!$293:$293,martie!$299:$300,martie!$310:$312,martie!$315:$315,martie!$348:$349,martie!$363:$363,martie!#REF!,martie!$376:$376,martie!$379:$379,martie!$428:$428</definedName>
  </definedNames>
  <calcPr calcId="145621"/>
</workbook>
</file>

<file path=xl/calcChain.xml><?xml version="1.0" encoding="utf-8"?>
<calcChain xmlns="http://schemas.openxmlformats.org/spreadsheetml/2006/main">
  <c r="I410" i="1" l="1"/>
  <c r="I408" i="1"/>
  <c r="I409" i="1"/>
  <c r="I407" i="1"/>
  <c r="I347" i="1"/>
  <c r="I411" i="1" l="1"/>
  <c r="J347" i="1"/>
  <c r="J362" i="1" l="1"/>
  <c r="H375" i="1" l="1"/>
  <c r="H235" i="1" l="1"/>
  <c r="H10" i="1" l="1"/>
  <c r="H14" i="1"/>
  <c r="H13" i="1" s="1"/>
  <c r="H19" i="1"/>
  <c r="H18" i="1" s="1"/>
  <c r="H46" i="1" s="1"/>
  <c r="H27" i="1"/>
  <c r="H26" i="1" s="1"/>
  <c r="H31" i="1"/>
  <c r="H30" i="1" s="1"/>
  <c r="H36" i="1"/>
  <c r="H43" i="1"/>
  <c r="H47" i="1"/>
  <c r="H51" i="1"/>
  <c r="H50" i="1" s="1"/>
  <c r="H49" i="1" s="1"/>
  <c r="H72" i="1"/>
  <c r="H57" i="1" s="1"/>
  <c r="H77" i="1"/>
  <c r="H78" i="1"/>
  <c r="H79" i="1"/>
  <c r="H80" i="1"/>
  <c r="H87" i="1"/>
  <c r="H94" i="1"/>
  <c r="H95" i="1"/>
  <c r="H67" i="1" s="1"/>
  <c r="H99" i="1"/>
  <c r="H117" i="1"/>
  <c r="H125" i="1"/>
  <c r="H132" i="1"/>
  <c r="H137" i="1"/>
  <c r="H142" i="1"/>
  <c r="H89" i="1" s="1"/>
  <c r="H64" i="1" s="1"/>
  <c r="H148" i="1"/>
  <c r="H164" i="1"/>
  <c r="H168" i="1"/>
  <c r="H186" i="1"/>
  <c r="H194" i="1"/>
  <c r="H206" i="1"/>
  <c r="H210" i="1"/>
  <c r="H218" i="1"/>
  <c r="H223" i="1"/>
  <c r="H73" i="1" s="1"/>
  <c r="H58" i="1" s="1"/>
  <c r="H226" i="1"/>
  <c r="H225" i="1" s="1"/>
  <c r="H228" i="1"/>
  <c r="H232" i="1"/>
  <c r="H230" i="1" s="1"/>
  <c r="H239" i="1"/>
  <c r="H238" i="1" s="1"/>
  <c r="H253" i="1"/>
  <c r="H271" i="1"/>
  <c r="H278" i="1"/>
  <c r="H286" i="1"/>
  <c r="H298" i="1"/>
  <c r="H302" i="1"/>
  <c r="H310" i="1"/>
  <c r="H313" i="1"/>
  <c r="H321" i="1"/>
  <c r="H320" i="1" s="1"/>
  <c r="H154" i="1" s="1"/>
  <c r="H324" i="1"/>
  <c r="H323" i="1" s="1"/>
  <c r="H330" i="1"/>
  <c r="H341" i="1"/>
  <c r="H346" i="1"/>
  <c r="H366" i="1" s="1"/>
  <c r="H365" i="1" s="1"/>
  <c r="H159" i="1"/>
  <c r="H352" i="1"/>
  <c r="H351" i="1" s="1"/>
  <c r="H350" i="1" s="1"/>
  <c r="H360" i="1"/>
  <c r="H359" i="1" s="1"/>
  <c r="H358" i="1" s="1"/>
  <c r="H163" i="1" s="1"/>
  <c r="H162" i="1" s="1"/>
  <c r="H368" i="1"/>
  <c r="H373" i="1"/>
  <c r="H372" i="1" s="1"/>
  <c r="H379" i="1"/>
  <c r="H378" i="1" s="1"/>
  <c r="H382" i="1"/>
  <c r="H385" i="1"/>
  <c r="H387" i="1"/>
  <c r="H82" i="1" s="1"/>
  <c r="H61" i="1" s="1"/>
  <c r="H403" i="1"/>
  <c r="H397" i="1" s="1"/>
  <c r="H411" i="1"/>
  <c r="H420" i="1"/>
  <c r="H88" i="1" s="1"/>
  <c r="H63" i="1" s="1"/>
  <c r="H424" i="1"/>
  <c r="H423" i="1" s="1"/>
  <c r="H447" i="1"/>
  <c r="H446" i="1" s="1"/>
  <c r="H451" i="1"/>
  <c r="H450" i="1" s="1"/>
  <c r="H442" i="1" s="1"/>
  <c r="H453" i="1"/>
  <c r="H457" i="1"/>
  <c r="H456" i="1" s="1"/>
  <c r="H455" i="1" s="1"/>
  <c r="H443" i="1" s="1"/>
  <c r="H462" i="1"/>
  <c r="H461" i="1" s="1"/>
  <c r="H467" i="1"/>
  <c r="H471" i="1"/>
  <c r="H475" i="1"/>
  <c r="H487" i="1"/>
  <c r="H466" i="1" l="1"/>
  <c r="H396" i="1"/>
  <c r="H395" i="1" s="1"/>
  <c r="H394" i="1" s="1"/>
  <c r="H431" i="1" s="1"/>
  <c r="H381" i="1"/>
  <c r="H81" i="1" s="1"/>
  <c r="H60" i="1" s="1"/>
  <c r="H167" i="1"/>
  <c r="H124" i="1"/>
  <c r="H193" i="1"/>
  <c r="H166" i="1" s="1"/>
  <c r="H146" i="1"/>
  <c r="H98" i="1"/>
  <c r="H97" i="1" s="1"/>
  <c r="H96" i="1" s="1"/>
  <c r="H329" i="1"/>
  <c r="H84" i="1" s="1"/>
  <c r="H285" i="1"/>
  <c r="H252" i="1"/>
  <c r="H371" i="1"/>
  <c r="H370" i="1" s="1"/>
  <c r="H430" i="1"/>
  <c r="H86" i="1"/>
  <c r="H85" i="1" s="1"/>
  <c r="H12" i="1"/>
  <c r="H441" i="1"/>
  <c r="H440" i="1" s="1"/>
  <c r="H439" i="1" s="1"/>
  <c r="H445" i="1"/>
  <c r="H444" i="1" s="1"/>
  <c r="H91" i="1"/>
  <c r="H237" i="1"/>
  <c r="H161" i="1" s="1"/>
  <c r="H160" i="1" s="1"/>
  <c r="H74" i="1"/>
  <c r="H59" i="1" s="1"/>
  <c r="H76" i="1"/>
  <c r="H75" i="1" s="1"/>
  <c r="H156" i="1"/>
  <c r="H248" i="1"/>
  <c r="H247" i="1" s="1"/>
  <c r="H25" i="1"/>
  <c r="H155" i="1"/>
  <c r="H93" i="1"/>
  <c r="H92" i="1" s="1"/>
  <c r="H152" i="1" l="1"/>
  <c r="H153" i="1"/>
  <c r="H147" i="1"/>
  <c r="H149" i="1" s="1"/>
  <c r="H432" i="1"/>
  <c r="H364" i="1"/>
  <c r="H328" i="1"/>
  <c r="H251" i="1" s="1"/>
  <c r="H250" i="1" s="1"/>
  <c r="H369" i="1" s="1"/>
  <c r="H367" i="1" s="1"/>
  <c r="H71" i="1"/>
  <c r="H56" i="1" s="1"/>
  <c r="H70" i="1"/>
  <c r="H55" i="1" s="1"/>
  <c r="H429" i="1"/>
  <c r="H434" i="1"/>
  <c r="H437" i="1" s="1"/>
  <c r="H66" i="1"/>
  <c r="H65" i="1" s="1"/>
  <c r="H90" i="1"/>
  <c r="H9" i="1"/>
  <c r="H8" i="1" s="1"/>
  <c r="H165" i="1"/>
  <c r="H249" i="1" s="1"/>
  <c r="H158" i="1" l="1"/>
  <c r="H151" i="1" s="1"/>
  <c r="H150" i="1" s="1"/>
  <c r="H433" i="1" s="1"/>
  <c r="H436" i="1" s="1"/>
  <c r="H83" i="1"/>
  <c r="H48" i="1"/>
  <c r="H69" i="1" l="1"/>
  <c r="H68" i="1" s="1"/>
  <c r="H62" i="1"/>
  <c r="H54" i="1" s="1"/>
  <c r="H53" i="1" s="1"/>
  <c r="H435" i="1" s="1"/>
  <c r="I10" i="1" l="1"/>
  <c r="J11" i="1"/>
  <c r="I14" i="1"/>
  <c r="I13" i="1" s="1"/>
  <c r="J15" i="1"/>
  <c r="J16" i="1"/>
  <c r="I19" i="1"/>
  <c r="I18" i="1" s="1"/>
  <c r="I46" i="1" s="1"/>
  <c r="J20" i="1"/>
  <c r="J21" i="1"/>
  <c r="J22" i="1"/>
  <c r="J23" i="1"/>
  <c r="J24" i="1"/>
  <c r="I27" i="1"/>
  <c r="I26" i="1" s="1"/>
  <c r="J28" i="1"/>
  <c r="J29" i="1"/>
  <c r="I31" i="1"/>
  <c r="I30" i="1" s="1"/>
  <c r="J32" i="1"/>
  <c r="J33" i="1"/>
  <c r="J34" i="1"/>
  <c r="J35" i="1"/>
  <c r="I36" i="1"/>
  <c r="J37" i="1"/>
  <c r="I43" i="1"/>
  <c r="J44" i="1"/>
  <c r="J45" i="1"/>
  <c r="I47" i="1"/>
  <c r="I51" i="1"/>
  <c r="I50" i="1" s="1"/>
  <c r="I49" i="1" s="1"/>
  <c r="J51" i="1"/>
  <c r="I72" i="1"/>
  <c r="I57" i="1" s="1"/>
  <c r="I77" i="1"/>
  <c r="I78" i="1"/>
  <c r="I79" i="1"/>
  <c r="I80" i="1"/>
  <c r="I87" i="1"/>
  <c r="I94" i="1"/>
  <c r="I95" i="1"/>
  <c r="I67" i="1" s="1"/>
  <c r="I99" i="1"/>
  <c r="J100" i="1"/>
  <c r="J101" i="1"/>
  <c r="J103" i="1"/>
  <c r="J107" i="1"/>
  <c r="J108" i="1"/>
  <c r="J112" i="1"/>
  <c r="J116" i="1"/>
  <c r="I117" i="1"/>
  <c r="J118" i="1"/>
  <c r="J119" i="1"/>
  <c r="J120" i="1"/>
  <c r="J121" i="1"/>
  <c r="J122" i="1"/>
  <c r="J123" i="1"/>
  <c r="I125" i="1"/>
  <c r="J126" i="1"/>
  <c r="J127" i="1"/>
  <c r="J128" i="1"/>
  <c r="J129" i="1"/>
  <c r="J130" i="1"/>
  <c r="J131" i="1"/>
  <c r="I132" i="1"/>
  <c r="J135" i="1"/>
  <c r="J136" i="1"/>
  <c r="I137" i="1"/>
  <c r="J140" i="1"/>
  <c r="J141" i="1"/>
  <c r="I142" i="1"/>
  <c r="I89" i="1" s="1"/>
  <c r="I64" i="1" s="1"/>
  <c r="J143" i="1"/>
  <c r="I146" i="1"/>
  <c r="I148" i="1"/>
  <c r="I159" i="1"/>
  <c r="I164" i="1"/>
  <c r="I168" i="1"/>
  <c r="I167" i="1" s="1"/>
  <c r="J169" i="1"/>
  <c r="J170" i="1"/>
  <c r="J171" i="1"/>
  <c r="J172" i="1"/>
  <c r="J174" i="1"/>
  <c r="J175" i="1"/>
  <c r="J176" i="1"/>
  <c r="J177" i="1"/>
  <c r="J180" i="1"/>
  <c r="J181" i="1"/>
  <c r="J185" i="1"/>
  <c r="I186" i="1"/>
  <c r="J187" i="1"/>
  <c r="J188" i="1"/>
  <c r="J189" i="1"/>
  <c r="J190" i="1"/>
  <c r="J191" i="1"/>
  <c r="J192" i="1"/>
  <c r="I194" i="1"/>
  <c r="J195" i="1"/>
  <c r="J196" i="1"/>
  <c r="J197" i="1"/>
  <c r="J198" i="1"/>
  <c r="J199" i="1"/>
  <c r="J200" i="1"/>
  <c r="J202" i="1"/>
  <c r="J203" i="1"/>
  <c r="J204" i="1"/>
  <c r="J205" i="1"/>
  <c r="I206" i="1"/>
  <c r="J209" i="1"/>
  <c r="I210" i="1"/>
  <c r="J211" i="1"/>
  <c r="J213" i="1"/>
  <c r="J214" i="1"/>
  <c r="J215" i="1"/>
  <c r="I218" i="1"/>
  <c r="J220" i="1"/>
  <c r="J222" i="1"/>
  <c r="I223" i="1"/>
  <c r="J224" i="1"/>
  <c r="I226" i="1"/>
  <c r="I225" i="1" s="1"/>
  <c r="J227" i="1"/>
  <c r="I228" i="1"/>
  <c r="J228" i="1"/>
  <c r="I232" i="1"/>
  <c r="I230" i="1" s="1"/>
  <c r="J234" i="1"/>
  <c r="I235" i="1"/>
  <c r="J235" i="1"/>
  <c r="I239" i="1"/>
  <c r="I238" i="1" s="1"/>
  <c r="J241" i="1"/>
  <c r="J242" i="1"/>
  <c r="J243" i="1"/>
  <c r="J244" i="1"/>
  <c r="J245" i="1"/>
  <c r="I253" i="1"/>
  <c r="J254" i="1"/>
  <c r="J255" i="1"/>
  <c r="J256" i="1"/>
  <c r="J257" i="1"/>
  <c r="J259" i="1"/>
  <c r="J260" i="1"/>
  <c r="J261" i="1"/>
  <c r="J262" i="1"/>
  <c r="J265" i="1"/>
  <c r="J266" i="1"/>
  <c r="J270" i="1"/>
  <c r="I271" i="1"/>
  <c r="J272" i="1"/>
  <c r="J275" i="1"/>
  <c r="J276" i="1"/>
  <c r="I278" i="1"/>
  <c r="J279" i="1"/>
  <c r="J280" i="1"/>
  <c r="J281" i="1"/>
  <c r="J282" i="1"/>
  <c r="J283" i="1"/>
  <c r="J284" i="1"/>
  <c r="I286" i="1"/>
  <c r="J287" i="1"/>
  <c r="J288" i="1"/>
  <c r="J289" i="1"/>
  <c r="J290" i="1"/>
  <c r="J291" i="1"/>
  <c r="J292" i="1"/>
  <c r="J294" i="1"/>
  <c r="J295" i="1"/>
  <c r="J296" i="1"/>
  <c r="J297" i="1"/>
  <c r="I298" i="1"/>
  <c r="J301" i="1"/>
  <c r="I302" i="1"/>
  <c r="J303" i="1"/>
  <c r="J304" i="1"/>
  <c r="J305" i="1"/>
  <c r="J306" i="1"/>
  <c r="J307" i="1"/>
  <c r="J308" i="1"/>
  <c r="J309" i="1"/>
  <c r="I310" i="1"/>
  <c r="J311" i="1"/>
  <c r="I313" i="1"/>
  <c r="J314" i="1"/>
  <c r="J316" i="1"/>
  <c r="J317" i="1"/>
  <c r="J318" i="1"/>
  <c r="J319" i="1"/>
  <c r="I321" i="1"/>
  <c r="I320" i="1" s="1"/>
  <c r="I154" i="1" s="1"/>
  <c r="J322" i="1"/>
  <c r="I324" i="1"/>
  <c r="J325" i="1"/>
  <c r="J326" i="1"/>
  <c r="J327" i="1"/>
  <c r="I330" i="1"/>
  <c r="J331" i="1"/>
  <c r="J332" i="1"/>
  <c r="J333" i="1"/>
  <c r="J334" i="1"/>
  <c r="J335" i="1"/>
  <c r="J336" i="1"/>
  <c r="J337" i="1"/>
  <c r="J338" i="1"/>
  <c r="J339" i="1"/>
  <c r="J340" i="1"/>
  <c r="I341" i="1"/>
  <c r="J342" i="1"/>
  <c r="J343" i="1"/>
  <c r="J344" i="1"/>
  <c r="J345" i="1"/>
  <c r="I346" i="1"/>
  <c r="J349" i="1"/>
  <c r="J348" i="1" s="1"/>
  <c r="I352" i="1"/>
  <c r="I351" i="1" s="1"/>
  <c r="I350" i="1" s="1"/>
  <c r="J353" i="1"/>
  <c r="J354" i="1"/>
  <c r="J355" i="1"/>
  <c r="J356" i="1"/>
  <c r="J357" i="1"/>
  <c r="I360" i="1"/>
  <c r="I359" i="1" s="1"/>
  <c r="I358" i="1" s="1"/>
  <c r="I163" i="1" s="1"/>
  <c r="I162" i="1" s="1"/>
  <c r="J361" i="1"/>
  <c r="I368" i="1"/>
  <c r="I373" i="1"/>
  <c r="I372" i="1" s="1"/>
  <c r="J374" i="1"/>
  <c r="I375" i="1"/>
  <c r="J377" i="1"/>
  <c r="I379" i="1"/>
  <c r="I378" i="1" s="1"/>
  <c r="J380" i="1"/>
  <c r="I382" i="1"/>
  <c r="J383" i="1"/>
  <c r="J384" i="1"/>
  <c r="I385" i="1"/>
  <c r="J386" i="1"/>
  <c r="I387" i="1"/>
  <c r="I82" i="1" s="1"/>
  <c r="I61" i="1" s="1"/>
  <c r="J388" i="1"/>
  <c r="J389" i="1"/>
  <c r="J390" i="1"/>
  <c r="J391" i="1"/>
  <c r="J392" i="1"/>
  <c r="J393" i="1"/>
  <c r="J398" i="1"/>
  <c r="J400" i="1"/>
  <c r="J401" i="1"/>
  <c r="J402" i="1"/>
  <c r="I403" i="1"/>
  <c r="J404" i="1"/>
  <c r="J405" i="1"/>
  <c r="J406" i="1"/>
  <c r="J407" i="1"/>
  <c r="J408" i="1"/>
  <c r="J409" i="1"/>
  <c r="J410" i="1"/>
  <c r="J412" i="1"/>
  <c r="J413" i="1"/>
  <c r="J414" i="1"/>
  <c r="J415" i="1"/>
  <c r="J416" i="1"/>
  <c r="J417" i="1"/>
  <c r="J418" i="1"/>
  <c r="J419" i="1"/>
  <c r="I420" i="1"/>
  <c r="I88" i="1" s="1"/>
  <c r="I63" i="1" s="1"/>
  <c r="I424" i="1"/>
  <c r="I93" i="1" s="1"/>
  <c r="J425" i="1"/>
  <c r="J426" i="1"/>
  <c r="J427" i="1"/>
  <c r="I447" i="1"/>
  <c r="I446" i="1" s="1"/>
  <c r="J448" i="1"/>
  <c r="J449" i="1"/>
  <c r="I451" i="1"/>
  <c r="J452" i="1"/>
  <c r="J451" i="1" s="1"/>
  <c r="I453" i="1"/>
  <c r="J454" i="1"/>
  <c r="J453" i="1" s="1"/>
  <c r="I457" i="1"/>
  <c r="I456" i="1" s="1"/>
  <c r="I455" i="1" s="1"/>
  <c r="I443" i="1" s="1"/>
  <c r="J458" i="1"/>
  <c r="J457" i="1" s="1"/>
  <c r="J456" i="1" s="1"/>
  <c r="J455" i="1" s="1"/>
  <c r="J443" i="1" s="1"/>
  <c r="I462" i="1"/>
  <c r="I461" i="1" s="1"/>
  <c r="J463" i="1"/>
  <c r="J464" i="1"/>
  <c r="J465" i="1"/>
  <c r="I467" i="1"/>
  <c r="J468" i="1"/>
  <c r="J469" i="1"/>
  <c r="J470" i="1"/>
  <c r="I471" i="1"/>
  <c r="J472" i="1"/>
  <c r="J473" i="1"/>
  <c r="J474" i="1"/>
  <c r="I475" i="1"/>
  <c r="J476" i="1"/>
  <c r="J477" i="1"/>
  <c r="J478" i="1"/>
  <c r="J481" i="1"/>
  <c r="J482" i="1"/>
  <c r="J483" i="1"/>
  <c r="J484" i="1"/>
  <c r="J485" i="1"/>
  <c r="I487" i="1"/>
  <c r="I450" i="1" l="1"/>
  <c r="I442" i="1" s="1"/>
  <c r="I381" i="1"/>
  <c r="I81" i="1" s="1"/>
  <c r="I60" i="1" s="1"/>
  <c r="I92" i="1"/>
  <c r="J420" i="1"/>
  <c r="I329" i="1"/>
  <c r="I328" i="1" s="1"/>
  <c r="I158" i="1" s="1"/>
  <c r="I124" i="1"/>
  <c r="J47" i="1"/>
  <c r="I25" i="1"/>
  <c r="I73" i="1"/>
  <c r="I58" i="1" s="1"/>
  <c r="I98" i="1"/>
  <c r="I97" i="1" s="1"/>
  <c r="I96" i="1" s="1"/>
  <c r="J447" i="1"/>
  <c r="J446" i="1" s="1"/>
  <c r="J441" i="1" s="1"/>
  <c r="J462" i="1"/>
  <c r="J461" i="1" s="1"/>
  <c r="J424" i="1"/>
  <c r="J387" i="1"/>
  <c r="J385" i="1"/>
  <c r="J341" i="1"/>
  <c r="L343" i="1"/>
  <c r="N343" i="1" s="1"/>
  <c r="P343" i="1" s="1"/>
  <c r="R343" i="1" s="1"/>
  <c r="T343" i="1" s="1"/>
  <c r="V343" i="1" s="1"/>
  <c r="X343" i="1" s="1"/>
  <c r="Z343" i="1" s="1"/>
  <c r="AB343" i="1" s="1"/>
  <c r="L335" i="1"/>
  <c r="N335" i="1" s="1"/>
  <c r="P335" i="1" s="1"/>
  <c r="R335" i="1" s="1"/>
  <c r="T335" i="1" s="1"/>
  <c r="V335" i="1" s="1"/>
  <c r="X335" i="1" s="1"/>
  <c r="Z335" i="1" s="1"/>
  <c r="AB335" i="1" s="1"/>
  <c r="J72" i="1"/>
  <c r="L322" i="1"/>
  <c r="L321" i="1" s="1"/>
  <c r="L320" i="1" s="1"/>
  <c r="L154" i="1" s="1"/>
  <c r="J310" i="1"/>
  <c r="J298" i="1"/>
  <c r="L297" i="1"/>
  <c r="N297" i="1" s="1"/>
  <c r="P297" i="1" s="1"/>
  <c r="R297" i="1" s="1"/>
  <c r="T297" i="1" s="1"/>
  <c r="V297" i="1" s="1"/>
  <c r="X297" i="1" s="1"/>
  <c r="Z297" i="1" s="1"/>
  <c r="AB297" i="1" s="1"/>
  <c r="L288" i="1"/>
  <c r="N288" i="1" s="1"/>
  <c r="P288" i="1" s="1"/>
  <c r="R288" i="1" s="1"/>
  <c r="T288" i="1" s="1"/>
  <c r="V288" i="1" s="1"/>
  <c r="X288" i="1" s="1"/>
  <c r="Z288" i="1" s="1"/>
  <c r="AB288" i="1" s="1"/>
  <c r="J239" i="1"/>
  <c r="J226" i="1"/>
  <c r="J223" i="1"/>
  <c r="L222" i="1"/>
  <c r="N222" i="1" s="1"/>
  <c r="P222" i="1" s="1"/>
  <c r="R222" i="1" s="1"/>
  <c r="T222" i="1" s="1"/>
  <c r="V222" i="1" s="1"/>
  <c r="X222" i="1" s="1"/>
  <c r="Z222" i="1" s="1"/>
  <c r="AB222" i="1" s="1"/>
  <c r="J210" i="1"/>
  <c r="J206" i="1"/>
  <c r="J186" i="1"/>
  <c r="L187" i="1"/>
  <c r="J148" i="1"/>
  <c r="J125" i="1"/>
  <c r="J382" i="1"/>
  <c r="J78" i="1"/>
  <c r="J375" i="1"/>
  <c r="J94" i="1"/>
  <c r="J352" i="1"/>
  <c r="J271" i="1"/>
  <c r="J142" i="1"/>
  <c r="J132" i="1"/>
  <c r="J117" i="1"/>
  <c r="J99" i="1"/>
  <c r="J475" i="1"/>
  <c r="J471" i="1"/>
  <c r="J466" i="1" s="1"/>
  <c r="J467" i="1"/>
  <c r="I466" i="1"/>
  <c r="J373" i="1"/>
  <c r="J50" i="1"/>
  <c r="J31" i="1"/>
  <c r="L32" i="1"/>
  <c r="J14" i="1"/>
  <c r="J10" i="1"/>
  <c r="J43" i="1"/>
  <c r="J36" i="1"/>
  <c r="L37" i="1"/>
  <c r="J19" i="1"/>
  <c r="J88" i="1"/>
  <c r="J159" i="1"/>
  <c r="L349" i="1"/>
  <c r="J411" i="1"/>
  <c r="L362" i="1"/>
  <c r="N362" i="1" s="1"/>
  <c r="P362" i="1" s="1"/>
  <c r="R362" i="1" s="1"/>
  <c r="T362" i="1" s="1"/>
  <c r="V362" i="1" s="1"/>
  <c r="X362" i="1" s="1"/>
  <c r="Z362" i="1" s="1"/>
  <c r="AB362" i="1" s="1"/>
  <c r="J346" i="1"/>
  <c r="L347" i="1"/>
  <c r="L340" i="1"/>
  <c r="N340" i="1" s="1"/>
  <c r="P340" i="1" s="1"/>
  <c r="R340" i="1" s="1"/>
  <c r="T340" i="1" s="1"/>
  <c r="V340" i="1" s="1"/>
  <c r="X340" i="1" s="1"/>
  <c r="Z340" i="1" s="1"/>
  <c r="AB340" i="1" s="1"/>
  <c r="J330" i="1"/>
  <c r="J80" i="1"/>
  <c r="L327" i="1"/>
  <c r="N327" i="1" s="1"/>
  <c r="P327" i="1" s="1"/>
  <c r="R327" i="1" s="1"/>
  <c r="J79" i="1"/>
  <c r="J368" i="1"/>
  <c r="L316" i="1"/>
  <c r="N316" i="1" s="1"/>
  <c r="P316" i="1" s="1"/>
  <c r="R316" i="1" s="1"/>
  <c r="T316" i="1" s="1"/>
  <c r="V316" i="1" s="1"/>
  <c r="X316" i="1" s="1"/>
  <c r="Z316" i="1" s="1"/>
  <c r="AB316" i="1" s="1"/>
  <c r="J302" i="1"/>
  <c r="L289" i="1"/>
  <c r="N289" i="1" s="1"/>
  <c r="P289" i="1" s="1"/>
  <c r="R289" i="1" s="1"/>
  <c r="T289" i="1" s="1"/>
  <c r="V289" i="1" s="1"/>
  <c r="X289" i="1" s="1"/>
  <c r="Z289" i="1" s="1"/>
  <c r="AB289" i="1" s="1"/>
  <c r="L282" i="1"/>
  <c r="N282" i="1" s="1"/>
  <c r="P282" i="1" s="1"/>
  <c r="R282" i="1" s="1"/>
  <c r="T282" i="1" s="1"/>
  <c r="V282" i="1" s="1"/>
  <c r="X282" i="1" s="1"/>
  <c r="Z282" i="1" s="1"/>
  <c r="AB282" i="1" s="1"/>
  <c r="J87" i="1"/>
  <c r="L204" i="1"/>
  <c r="N204" i="1" s="1"/>
  <c r="P204" i="1" s="1"/>
  <c r="R204" i="1" s="1"/>
  <c r="T204" i="1" s="1"/>
  <c r="V204" i="1" s="1"/>
  <c r="X204" i="1" s="1"/>
  <c r="Z204" i="1" s="1"/>
  <c r="AB204" i="1" s="1"/>
  <c r="L203" i="1"/>
  <c r="N203" i="1" s="1"/>
  <c r="P203" i="1" s="1"/>
  <c r="R203" i="1" s="1"/>
  <c r="T203" i="1" s="1"/>
  <c r="V203" i="1" s="1"/>
  <c r="X203" i="1" s="1"/>
  <c r="Z203" i="1" s="1"/>
  <c r="AB203" i="1" s="1"/>
  <c r="L198" i="1"/>
  <c r="N198" i="1" s="1"/>
  <c r="P198" i="1" s="1"/>
  <c r="R198" i="1" s="1"/>
  <c r="T198" i="1" s="1"/>
  <c r="V198" i="1" s="1"/>
  <c r="X198" i="1" s="1"/>
  <c r="Z198" i="1" s="1"/>
  <c r="AB198" i="1" s="1"/>
  <c r="J487" i="1"/>
  <c r="I252" i="1"/>
  <c r="I152" i="1" s="1"/>
  <c r="J253" i="1"/>
  <c r="J324" i="1"/>
  <c r="J77" i="1"/>
  <c r="J286" i="1"/>
  <c r="J278" i="1"/>
  <c r="J194" i="1"/>
  <c r="I441" i="1"/>
  <c r="I440" i="1" s="1"/>
  <c r="I439" i="1" s="1"/>
  <c r="I445" i="1"/>
  <c r="I444" i="1" s="1"/>
  <c r="I430" i="1"/>
  <c r="I91" i="1"/>
  <c r="I237" i="1"/>
  <c r="I161" i="1" s="1"/>
  <c r="I160" i="1" s="1"/>
  <c r="J450" i="1"/>
  <c r="J442" i="1" s="1"/>
  <c r="I397" i="1"/>
  <c r="I396" i="1" s="1"/>
  <c r="I395" i="1" s="1"/>
  <c r="I394" i="1" s="1"/>
  <c r="I431" i="1" s="1"/>
  <c r="J399" i="1"/>
  <c r="J329" i="1"/>
  <c r="I147" i="1"/>
  <c r="I149" i="1" s="1"/>
  <c r="I364" i="1"/>
  <c r="J321" i="1"/>
  <c r="J95" i="1"/>
  <c r="I76" i="1"/>
  <c r="I75" i="1" s="1"/>
  <c r="I248" i="1"/>
  <c r="I247" i="1" s="1"/>
  <c r="I12" i="1"/>
  <c r="I9" i="1" s="1"/>
  <c r="I8" i="1" s="1"/>
  <c r="I423" i="1"/>
  <c r="J403" i="1"/>
  <c r="J379" i="1"/>
  <c r="J360" i="1"/>
  <c r="I366" i="1"/>
  <c r="I365" i="1" s="1"/>
  <c r="I323" i="1"/>
  <c r="I74" i="1" s="1"/>
  <c r="I59" i="1" s="1"/>
  <c r="J313" i="1"/>
  <c r="I285" i="1"/>
  <c r="J218" i="1"/>
  <c r="I193" i="1"/>
  <c r="J168" i="1"/>
  <c r="I155" i="1"/>
  <c r="J137" i="1"/>
  <c r="J232" i="1"/>
  <c r="J164" i="1"/>
  <c r="J27" i="1"/>
  <c r="AA487" i="1"/>
  <c r="Y487" i="1"/>
  <c r="W487" i="1"/>
  <c r="U487" i="1"/>
  <c r="S487" i="1"/>
  <c r="Q487" i="1"/>
  <c r="O487" i="1"/>
  <c r="M487" i="1"/>
  <c r="K487" i="1"/>
  <c r="L485" i="1"/>
  <c r="N485" i="1" s="1"/>
  <c r="P485" i="1" s="1"/>
  <c r="R485" i="1" s="1"/>
  <c r="T485" i="1" s="1"/>
  <c r="V485" i="1" s="1"/>
  <c r="X485" i="1" s="1"/>
  <c r="Z485" i="1" s="1"/>
  <c r="AB485" i="1" s="1"/>
  <c r="L484" i="1"/>
  <c r="N484" i="1" s="1"/>
  <c r="P484" i="1" s="1"/>
  <c r="R484" i="1" s="1"/>
  <c r="T484" i="1" s="1"/>
  <c r="V484" i="1" s="1"/>
  <c r="X484" i="1" s="1"/>
  <c r="Z484" i="1" s="1"/>
  <c r="AB484" i="1" s="1"/>
  <c r="L483" i="1"/>
  <c r="N483" i="1" s="1"/>
  <c r="P483" i="1" s="1"/>
  <c r="R483" i="1" s="1"/>
  <c r="T483" i="1" s="1"/>
  <c r="V483" i="1" s="1"/>
  <c r="X483" i="1" s="1"/>
  <c r="Z483" i="1" s="1"/>
  <c r="AB483" i="1" s="1"/>
  <c r="L482" i="1"/>
  <c r="N482" i="1" s="1"/>
  <c r="P482" i="1" s="1"/>
  <c r="R482" i="1" s="1"/>
  <c r="T482" i="1" s="1"/>
  <c r="V482" i="1" s="1"/>
  <c r="X482" i="1" s="1"/>
  <c r="Z482" i="1" s="1"/>
  <c r="AB482" i="1" s="1"/>
  <c r="L478" i="1"/>
  <c r="N478" i="1" s="1"/>
  <c r="P478" i="1" s="1"/>
  <c r="R478" i="1" s="1"/>
  <c r="T478" i="1" s="1"/>
  <c r="V478" i="1" s="1"/>
  <c r="X478" i="1" s="1"/>
  <c r="Z478" i="1" s="1"/>
  <c r="AB478" i="1" s="1"/>
  <c r="L476" i="1"/>
  <c r="AA475" i="1"/>
  <c r="Y475" i="1"/>
  <c r="W475" i="1"/>
  <c r="U475" i="1"/>
  <c r="S475" i="1"/>
  <c r="Q475" i="1"/>
  <c r="O475" i="1"/>
  <c r="M475" i="1"/>
  <c r="K475" i="1"/>
  <c r="L474" i="1"/>
  <c r="N474" i="1" s="1"/>
  <c r="P474" i="1" s="1"/>
  <c r="R474" i="1" s="1"/>
  <c r="T474" i="1" s="1"/>
  <c r="V474" i="1" s="1"/>
  <c r="X474" i="1" s="1"/>
  <c r="Z474" i="1" s="1"/>
  <c r="AB474" i="1" s="1"/>
  <c r="L473" i="1"/>
  <c r="N473" i="1" s="1"/>
  <c r="P473" i="1" s="1"/>
  <c r="R473" i="1" s="1"/>
  <c r="T473" i="1" s="1"/>
  <c r="V473" i="1" s="1"/>
  <c r="X473" i="1" s="1"/>
  <c r="Z473" i="1" s="1"/>
  <c r="AB473" i="1" s="1"/>
  <c r="AA471" i="1"/>
  <c r="Y471" i="1"/>
  <c r="W471" i="1"/>
  <c r="U471" i="1"/>
  <c r="S471" i="1"/>
  <c r="Q471" i="1"/>
  <c r="O471" i="1"/>
  <c r="M471" i="1"/>
  <c r="K471" i="1"/>
  <c r="L470" i="1"/>
  <c r="N470" i="1" s="1"/>
  <c r="P470" i="1" s="1"/>
  <c r="R470" i="1" s="1"/>
  <c r="T470" i="1" s="1"/>
  <c r="V470" i="1" s="1"/>
  <c r="X470" i="1" s="1"/>
  <c r="Z470" i="1" s="1"/>
  <c r="AB470" i="1" s="1"/>
  <c r="L469" i="1"/>
  <c r="N469" i="1" s="1"/>
  <c r="P469" i="1" s="1"/>
  <c r="R469" i="1" s="1"/>
  <c r="T469" i="1" s="1"/>
  <c r="V469" i="1" s="1"/>
  <c r="X469" i="1" s="1"/>
  <c r="Z469" i="1" s="1"/>
  <c r="AB469" i="1" s="1"/>
  <c r="AA467" i="1"/>
  <c r="Y467" i="1"/>
  <c r="W467" i="1"/>
  <c r="U467" i="1"/>
  <c r="S467" i="1"/>
  <c r="Q467" i="1"/>
  <c r="O467" i="1"/>
  <c r="M467" i="1"/>
  <c r="K467" i="1"/>
  <c r="AC466" i="1"/>
  <c r="AA466" i="1"/>
  <c r="Y466" i="1"/>
  <c r="W466" i="1"/>
  <c r="U466" i="1"/>
  <c r="S466" i="1"/>
  <c r="Q466" i="1"/>
  <c r="O466" i="1"/>
  <c r="M466" i="1"/>
  <c r="K466" i="1"/>
  <c r="L465" i="1"/>
  <c r="N465" i="1" s="1"/>
  <c r="P465" i="1" s="1"/>
  <c r="R465" i="1" s="1"/>
  <c r="T465" i="1" s="1"/>
  <c r="V465" i="1" s="1"/>
  <c r="X465" i="1" s="1"/>
  <c r="Z465" i="1" s="1"/>
  <c r="AB465" i="1" s="1"/>
  <c r="L464" i="1"/>
  <c r="N464" i="1" s="1"/>
  <c r="P464" i="1" s="1"/>
  <c r="R464" i="1" s="1"/>
  <c r="T464" i="1" s="1"/>
  <c r="V464" i="1" s="1"/>
  <c r="X464" i="1" s="1"/>
  <c r="Z464" i="1" s="1"/>
  <c r="AB464" i="1" s="1"/>
  <c r="AA462" i="1"/>
  <c r="Y462" i="1"/>
  <c r="W462" i="1"/>
  <c r="U462" i="1"/>
  <c r="S462" i="1"/>
  <c r="Q462" i="1"/>
  <c r="O462" i="1"/>
  <c r="M462" i="1"/>
  <c r="K462" i="1"/>
  <c r="AC461" i="1"/>
  <c r="AA461" i="1"/>
  <c r="Y461" i="1"/>
  <c r="W461" i="1"/>
  <c r="U461" i="1"/>
  <c r="S461" i="1"/>
  <c r="Q461" i="1"/>
  <c r="O461" i="1"/>
  <c r="M461" i="1"/>
  <c r="K461" i="1"/>
  <c r="AC457" i="1"/>
  <c r="AA457" i="1"/>
  <c r="Y457" i="1"/>
  <c r="W457" i="1"/>
  <c r="U457" i="1"/>
  <c r="S457" i="1"/>
  <c r="Q457" i="1"/>
  <c r="O457" i="1"/>
  <c r="M457" i="1"/>
  <c r="K457" i="1"/>
  <c r="AC456" i="1"/>
  <c r="AA456" i="1"/>
  <c r="Y456" i="1"/>
  <c r="W456" i="1"/>
  <c r="U456" i="1"/>
  <c r="S456" i="1"/>
  <c r="Q456" i="1"/>
  <c r="O456" i="1"/>
  <c r="M456" i="1"/>
  <c r="K456" i="1"/>
  <c r="AC455" i="1"/>
  <c r="AA455" i="1"/>
  <c r="Y455" i="1"/>
  <c r="W455" i="1"/>
  <c r="U455" i="1"/>
  <c r="S455" i="1"/>
  <c r="Q455" i="1"/>
  <c r="O455" i="1"/>
  <c r="M455" i="1"/>
  <c r="K455" i="1"/>
  <c r="AC453" i="1"/>
  <c r="AA453" i="1"/>
  <c r="Y453" i="1"/>
  <c r="W453" i="1"/>
  <c r="U453" i="1"/>
  <c r="S453" i="1"/>
  <c r="Q453" i="1"/>
  <c r="O453" i="1"/>
  <c r="M453" i="1"/>
  <c r="K453" i="1"/>
  <c r="AC451" i="1"/>
  <c r="AA451" i="1"/>
  <c r="Y451" i="1"/>
  <c r="W451" i="1"/>
  <c r="U451" i="1"/>
  <c r="S451" i="1"/>
  <c r="Q451" i="1"/>
  <c r="O451" i="1"/>
  <c r="M451" i="1"/>
  <c r="K451" i="1"/>
  <c r="AA450" i="1"/>
  <c r="AA442" i="1" s="1"/>
  <c r="W450" i="1"/>
  <c r="S450" i="1"/>
  <c r="S442" i="1" s="1"/>
  <c r="O450" i="1"/>
  <c r="K450" i="1"/>
  <c r="K442" i="1" s="1"/>
  <c r="L449" i="1"/>
  <c r="N449" i="1" s="1"/>
  <c r="P449" i="1" s="1"/>
  <c r="R449" i="1" s="1"/>
  <c r="T449" i="1" s="1"/>
  <c r="V449" i="1" s="1"/>
  <c r="X449" i="1" s="1"/>
  <c r="Z449" i="1" s="1"/>
  <c r="AB449" i="1" s="1"/>
  <c r="AC447" i="1"/>
  <c r="AA447" i="1"/>
  <c r="Y447" i="1"/>
  <c r="W447" i="1"/>
  <c r="U447" i="1"/>
  <c r="S447" i="1"/>
  <c r="Q447" i="1"/>
  <c r="O447" i="1"/>
  <c r="M447" i="1"/>
  <c r="K447" i="1"/>
  <c r="AC446" i="1"/>
  <c r="AA446" i="1"/>
  <c r="AA445" i="1" s="1"/>
  <c r="AA444" i="1" s="1"/>
  <c r="Y446" i="1"/>
  <c r="W446" i="1"/>
  <c r="W441" i="1" s="1"/>
  <c r="U446" i="1"/>
  <c r="S446" i="1"/>
  <c r="S445" i="1" s="1"/>
  <c r="S444" i="1" s="1"/>
  <c r="Q446" i="1"/>
  <c r="O446" i="1"/>
  <c r="O441" i="1" s="1"/>
  <c r="M446" i="1"/>
  <c r="K446" i="1"/>
  <c r="K445" i="1" s="1"/>
  <c r="K444" i="1" s="1"/>
  <c r="O445" i="1"/>
  <c r="O444" i="1" s="1"/>
  <c r="AC443" i="1"/>
  <c r="AA443" i="1"/>
  <c r="Y443" i="1"/>
  <c r="W443" i="1"/>
  <c r="U443" i="1"/>
  <c r="S443" i="1"/>
  <c r="Q443" i="1"/>
  <c r="O443" i="1"/>
  <c r="M443" i="1"/>
  <c r="K443" i="1"/>
  <c r="W442" i="1"/>
  <c r="O442" i="1"/>
  <c r="AC441" i="1"/>
  <c r="Y441" i="1"/>
  <c r="U441" i="1"/>
  <c r="Q441" i="1"/>
  <c r="M441" i="1"/>
  <c r="X428" i="1"/>
  <c r="Z428" i="1" s="1"/>
  <c r="AB428" i="1" s="1"/>
  <c r="L427" i="1"/>
  <c r="N427" i="1" s="1"/>
  <c r="P427" i="1" s="1"/>
  <c r="R427" i="1" s="1"/>
  <c r="T427" i="1" s="1"/>
  <c r="V427" i="1" s="1"/>
  <c r="X427" i="1" s="1"/>
  <c r="Z427" i="1" s="1"/>
  <c r="AB427" i="1" s="1"/>
  <c r="L426" i="1"/>
  <c r="N426" i="1" s="1"/>
  <c r="P426" i="1" s="1"/>
  <c r="R426" i="1" s="1"/>
  <c r="T426" i="1" s="1"/>
  <c r="V426" i="1" s="1"/>
  <c r="X426" i="1" s="1"/>
  <c r="Z426" i="1" s="1"/>
  <c r="AB426" i="1" s="1"/>
  <c r="L425" i="1"/>
  <c r="N425" i="1" s="1"/>
  <c r="P425" i="1" s="1"/>
  <c r="AC424" i="1"/>
  <c r="AA424" i="1"/>
  <c r="Y424" i="1"/>
  <c r="W424" i="1"/>
  <c r="U424" i="1"/>
  <c r="S424" i="1"/>
  <c r="Q424" i="1"/>
  <c r="O424" i="1"/>
  <c r="M424" i="1"/>
  <c r="K424" i="1"/>
  <c r="AC423" i="1"/>
  <c r="AA423" i="1"/>
  <c r="Y423" i="1"/>
  <c r="W423" i="1"/>
  <c r="U423" i="1"/>
  <c r="S423" i="1"/>
  <c r="Q423" i="1"/>
  <c r="O423" i="1"/>
  <c r="M423" i="1"/>
  <c r="K423" i="1"/>
  <c r="AB420" i="1"/>
  <c r="AA420" i="1"/>
  <c r="Z420" i="1"/>
  <c r="Y420" i="1"/>
  <c r="X420" i="1"/>
  <c r="W420" i="1"/>
  <c r="V420" i="1"/>
  <c r="U420" i="1"/>
  <c r="T420" i="1"/>
  <c r="S420" i="1"/>
  <c r="R420" i="1"/>
  <c r="Q420" i="1"/>
  <c r="P420" i="1"/>
  <c r="O420" i="1"/>
  <c r="N420" i="1"/>
  <c r="M420" i="1"/>
  <c r="L420" i="1"/>
  <c r="K420" i="1"/>
  <c r="L414" i="1"/>
  <c r="N414" i="1" s="1"/>
  <c r="P414" i="1" s="1"/>
  <c r="R414" i="1" s="1"/>
  <c r="T414" i="1" s="1"/>
  <c r="V414" i="1" s="1"/>
  <c r="X414" i="1" s="1"/>
  <c r="Z414" i="1" s="1"/>
  <c r="AB414" i="1" s="1"/>
  <c r="L413" i="1"/>
  <c r="N413" i="1" s="1"/>
  <c r="P413" i="1" s="1"/>
  <c r="R413" i="1" s="1"/>
  <c r="T413" i="1" s="1"/>
  <c r="V413" i="1" s="1"/>
  <c r="X413" i="1" s="1"/>
  <c r="Z413" i="1" s="1"/>
  <c r="AB413" i="1" s="1"/>
  <c r="L412" i="1"/>
  <c r="N412" i="1" s="1"/>
  <c r="P412" i="1" s="1"/>
  <c r="R412" i="1" s="1"/>
  <c r="T412" i="1" s="1"/>
  <c r="V412" i="1" s="1"/>
  <c r="X412" i="1" s="1"/>
  <c r="Z412" i="1" s="1"/>
  <c r="AB412" i="1" s="1"/>
  <c r="AA411" i="1"/>
  <c r="Y411" i="1"/>
  <c r="W411" i="1"/>
  <c r="U411" i="1"/>
  <c r="S411" i="1"/>
  <c r="Q411" i="1"/>
  <c r="O411" i="1"/>
  <c r="M411" i="1"/>
  <c r="K411" i="1"/>
  <c r="L410" i="1"/>
  <c r="N410" i="1" s="1"/>
  <c r="P410" i="1" s="1"/>
  <c r="R410" i="1" s="1"/>
  <c r="T410" i="1" s="1"/>
  <c r="V410" i="1" s="1"/>
  <c r="X410" i="1" s="1"/>
  <c r="Z410" i="1" s="1"/>
  <c r="AB410" i="1" s="1"/>
  <c r="AC409" i="1"/>
  <c r="AA409" i="1"/>
  <c r="Y409" i="1"/>
  <c r="W409" i="1"/>
  <c r="U409" i="1"/>
  <c r="S409" i="1"/>
  <c r="Q409" i="1"/>
  <c r="O409" i="1"/>
  <c r="M409" i="1"/>
  <c r="K409" i="1"/>
  <c r="L409" i="1" s="1"/>
  <c r="N409" i="1" s="1"/>
  <c r="P409" i="1" s="1"/>
  <c r="R409" i="1" s="1"/>
  <c r="T409" i="1" s="1"/>
  <c r="V409" i="1" s="1"/>
  <c r="X409" i="1" s="1"/>
  <c r="Z409" i="1" s="1"/>
  <c r="AB409" i="1" s="1"/>
  <c r="L408" i="1"/>
  <c r="N408" i="1" s="1"/>
  <c r="P408" i="1" s="1"/>
  <c r="R408" i="1" s="1"/>
  <c r="T408" i="1" s="1"/>
  <c r="V408" i="1" s="1"/>
  <c r="X408" i="1" s="1"/>
  <c r="Z408" i="1" s="1"/>
  <c r="AB408" i="1" s="1"/>
  <c r="AC407" i="1"/>
  <c r="L407" i="1"/>
  <c r="N407" i="1" s="1"/>
  <c r="P407" i="1" s="1"/>
  <c r="R407" i="1" s="1"/>
  <c r="T407" i="1" s="1"/>
  <c r="V407" i="1" s="1"/>
  <c r="X407" i="1" s="1"/>
  <c r="Z407" i="1" s="1"/>
  <c r="AB407" i="1" s="1"/>
  <c r="L406" i="1"/>
  <c r="N406" i="1" s="1"/>
  <c r="P406" i="1" s="1"/>
  <c r="R406" i="1" s="1"/>
  <c r="T406" i="1" s="1"/>
  <c r="V406" i="1" s="1"/>
  <c r="X406" i="1" s="1"/>
  <c r="Z406" i="1" s="1"/>
  <c r="AB406" i="1" s="1"/>
  <c r="L405" i="1"/>
  <c r="N405" i="1" s="1"/>
  <c r="P405" i="1" s="1"/>
  <c r="R405" i="1" s="1"/>
  <c r="T405" i="1" s="1"/>
  <c r="V405" i="1" s="1"/>
  <c r="X405" i="1" s="1"/>
  <c r="Z405" i="1" s="1"/>
  <c r="AB405" i="1" s="1"/>
  <c r="L404" i="1"/>
  <c r="N404" i="1" s="1"/>
  <c r="P404" i="1" s="1"/>
  <c r="R404" i="1" s="1"/>
  <c r="T404" i="1" s="1"/>
  <c r="V404" i="1" s="1"/>
  <c r="X404" i="1" s="1"/>
  <c r="Z404" i="1" s="1"/>
  <c r="AB404" i="1" s="1"/>
  <c r="AC403" i="1"/>
  <c r="AA403" i="1"/>
  <c r="Y403" i="1"/>
  <c r="W403" i="1"/>
  <c r="U403" i="1"/>
  <c r="S403" i="1"/>
  <c r="Q403" i="1"/>
  <c r="O403" i="1"/>
  <c r="M403" i="1"/>
  <c r="K403" i="1"/>
  <c r="L402" i="1"/>
  <c r="N402" i="1" s="1"/>
  <c r="P402" i="1" s="1"/>
  <c r="R402" i="1" s="1"/>
  <c r="T402" i="1" s="1"/>
  <c r="V402" i="1" s="1"/>
  <c r="X402" i="1" s="1"/>
  <c r="Z402" i="1" s="1"/>
  <c r="AB402" i="1" s="1"/>
  <c r="L401" i="1"/>
  <c r="N401" i="1" s="1"/>
  <c r="P401" i="1" s="1"/>
  <c r="R401" i="1" s="1"/>
  <c r="T401" i="1" s="1"/>
  <c r="V401" i="1" s="1"/>
  <c r="X401" i="1" s="1"/>
  <c r="Z401" i="1" s="1"/>
  <c r="AB401" i="1" s="1"/>
  <c r="L400" i="1"/>
  <c r="N400" i="1" s="1"/>
  <c r="P400" i="1" s="1"/>
  <c r="R400" i="1" s="1"/>
  <c r="T400" i="1" s="1"/>
  <c r="V400" i="1" s="1"/>
  <c r="X400" i="1" s="1"/>
  <c r="Z400" i="1" s="1"/>
  <c r="AB400" i="1" s="1"/>
  <c r="AA399" i="1"/>
  <c r="AA397" i="1" s="1"/>
  <c r="AA396" i="1" s="1"/>
  <c r="AA395" i="1" s="1"/>
  <c r="AA394" i="1" s="1"/>
  <c r="Y399" i="1"/>
  <c r="Y397" i="1" s="1"/>
  <c r="W399" i="1"/>
  <c r="W397" i="1" s="1"/>
  <c r="W396" i="1" s="1"/>
  <c r="W395" i="1" s="1"/>
  <c r="W394" i="1" s="1"/>
  <c r="U399" i="1"/>
  <c r="U397" i="1" s="1"/>
  <c r="S399" i="1"/>
  <c r="S397" i="1" s="1"/>
  <c r="S396" i="1" s="1"/>
  <c r="S395" i="1" s="1"/>
  <c r="S394" i="1" s="1"/>
  <c r="Q399" i="1"/>
  <c r="Q397" i="1" s="1"/>
  <c r="O399" i="1"/>
  <c r="O397" i="1" s="1"/>
  <c r="O396" i="1" s="1"/>
  <c r="O395" i="1" s="1"/>
  <c r="O394" i="1" s="1"/>
  <c r="M399" i="1"/>
  <c r="M397" i="1" s="1"/>
  <c r="K399" i="1"/>
  <c r="K397" i="1" s="1"/>
  <c r="K396" i="1" s="1"/>
  <c r="K395" i="1" s="1"/>
  <c r="K394" i="1" s="1"/>
  <c r="L398" i="1"/>
  <c r="N398" i="1" s="1"/>
  <c r="P398" i="1" s="1"/>
  <c r="R398" i="1" s="1"/>
  <c r="T398" i="1" s="1"/>
  <c r="V398" i="1" s="1"/>
  <c r="X398" i="1" s="1"/>
  <c r="Z398" i="1" s="1"/>
  <c r="AB398" i="1" s="1"/>
  <c r="AC397" i="1"/>
  <c r="L393" i="1"/>
  <c r="N393" i="1" s="1"/>
  <c r="P393" i="1" s="1"/>
  <c r="R393" i="1" s="1"/>
  <c r="T393" i="1" s="1"/>
  <c r="V393" i="1" s="1"/>
  <c r="X393" i="1" s="1"/>
  <c r="Z393" i="1" s="1"/>
  <c r="AB393" i="1" s="1"/>
  <c r="L392" i="1"/>
  <c r="N392" i="1" s="1"/>
  <c r="P392" i="1" s="1"/>
  <c r="R392" i="1" s="1"/>
  <c r="T392" i="1" s="1"/>
  <c r="V392" i="1" s="1"/>
  <c r="X392" i="1" s="1"/>
  <c r="Z392" i="1" s="1"/>
  <c r="AB392" i="1" s="1"/>
  <c r="L390" i="1"/>
  <c r="N390" i="1" s="1"/>
  <c r="P390" i="1" s="1"/>
  <c r="R390" i="1" s="1"/>
  <c r="T390" i="1" s="1"/>
  <c r="V390" i="1" s="1"/>
  <c r="X390" i="1" s="1"/>
  <c r="Z390" i="1" s="1"/>
  <c r="AB390" i="1" s="1"/>
  <c r="L389" i="1"/>
  <c r="N389" i="1" s="1"/>
  <c r="P389" i="1" s="1"/>
  <c r="R389" i="1" s="1"/>
  <c r="T389" i="1" s="1"/>
  <c r="V389" i="1" s="1"/>
  <c r="X389" i="1" s="1"/>
  <c r="Z389" i="1" s="1"/>
  <c r="AB389" i="1" s="1"/>
  <c r="L388" i="1"/>
  <c r="AC387" i="1"/>
  <c r="AA387" i="1"/>
  <c r="Y387" i="1"/>
  <c r="W387" i="1"/>
  <c r="W82" i="1" s="1"/>
  <c r="W61" i="1" s="1"/>
  <c r="U387" i="1"/>
  <c r="S387" i="1"/>
  <c r="S82" i="1" s="1"/>
  <c r="S61" i="1" s="1"/>
  <c r="Q387" i="1"/>
  <c r="O387" i="1"/>
  <c r="O82" i="1" s="1"/>
  <c r="O61" i="1" s="1"/>
  <c r="M387" i="1"/>
  <c r="K387" i="1"/>
  <c r="K82" i="1" s="1"/>
  <c r="K61" i="1" s="1"/>
  <c r="AC385" i="1"/>
  <c r="AA385" i="1"/>
  <c r="Y385" i="1"/>
  <c r="W385" i="1"/>
  <c r="U385" i="1"/>
  <c r="S385" i="1"/>
  <c r="Q385" i="1"/>
  <c r="O385" i="1"/>
  <c r="M385" i="1"/>
  <c r="K385" i="1"/>
  <c r="AC382" i="1"/>
  <c r="AC381" i="1" s="1"/>
  <c r="AA382" i="1"/>
  <c r="Y382" i="1"/>
  <c r="W382" i="1"/>
  <c r="U382" i="1"/>
  <c r="U381" i="1" s="1"/>
  <c r="S382" i="1"/>
  <c r="Q382" i="1"/>
  <c r="O382" i="1"/>
  <c r="M382" i="1"/>
  <c r="M381" i="1" s="1"/>
  <c r="K382" i="1"/>
  <c r="Y381" i="1"/>
  <c r="Q381" i="1"/>
  <c r="Q81" i="1" s="1"/>
  <c r="Q60" i="1" s="1"/>
  <c r="L380" i="1"/>
  <c r="AC379" i="1"/>
  <c r="AA379" i="1"/>
  <c r="Y379" i="1"/>
  <c r="W379" i="1"/>
  <c r="U379" i="1"/>
  <c r="S379" i="1"/>
  <c r="Q379" i="1"/>
  <c r="O379" i="1"/>
  <c r="M379" i="1"/>
  <c r="K379" i="1"/>
  <c r="AC378" i="1"/>
  <c r="AA378" i="1"/>
  <c r="Y378" i="1"/>
  <c r="W378" i="1"/>
  <c r="U378" i="1"/>
  <c r="S378" i="1"/>
  <c r="Q378" i="1"/>
  <c r="O378" i="1"/>
  <c r="M378" i="1"/>
  <c r="K378" i="1"/>
  <c r="AC375" i="1"/>
  <c r="AA375" i="1"/>
  <c r="Y375" i="1"/>
  <c r="W375" i="1"/>
  <c r="U375" i="1"/>
  <c r="S375" i="1"/>
  <c r="Q375" i="1"/>
  <c r="O375" i="1"/>
  <c r="M375" i="1"/>
  <c r="K375" i="1"/>
  <c r="L374" i="1"/>
  <c r="AC373" i="1"/>
  <c r="AA373" i="1"/>
  <c r="Y373" i="1"/>
  <c r="W373" i="1"/>
  <c r="U373" i="1"/>
  <c r="S373" i="1"/>
  <c r="Q373" i="1"/>
  <c r="O373" i="1"/>
  <c r="M373" i="1"/>
  <c r="K373" i="1"/>
  <c r="AC372" i="1"/>
  <c r="AA372" i="1"/>
  <c r="AA430" i="1" s="1"/>
  <c r="Y372" i="1"/>
  <c r="W372" i="1"/>
  <c r="W430" i="1" s="1"/>
  <c r="U372" i="1"/>
  <c r="S372" i="1"/>
  <c r="S430" i="1" s="1"/>
  <c r="Q372" i="1"/>
  <c r="O372" i="1"/>
  <c r="O430" i="1" s="1"/>
  <c r="M372" i="1"/>
  <c r="K372" i="1"/>
  <c r="K430" i="1" s="1"/>
  <c r="AC368" i="1"/>
  <c r="AA368" i="1"/>
  <c r="Y368" i="1"/>
  <c r="W368" i="1"/>
  <c r="U368" i="1"/>
  <c r="S368" i="1"/>
  <c r="Q368" i="1"/>
  <c r="O368" i="1"/>
  <c r="M368" i="1"/>
  <c r="K368" i="1"/>
  <c r="L361" i="1"/>
  <c r="AC360" i="1"/>
  <c r="AA360" i="1"/>
  <c r="Y360" i="1"/>
  <c r="W360" i="1"/>
  <c r="U360" i="1"/>
  <c r="S360" i="1"/>
  <c r="Q360" i="1"/>
  <c r="O360" i="1"/>
  <c r="M360" i="1"/>
  <c r="K360" i="1"/>
  <c r="AC359" i="1"/>
  <c r="AA359" i="1"/>
  <c r="Y359" i="1"/>
  <c r="W359" i="1"/>
  <c r="U359" i="1"/>
  <c r="S359" i="1"/>
  <c r="Q359" i="1"/>
  <c r="O359" i="1"/>
  <c r="M359" i="1"/>
  <c r="K359" i="1"/>
  <c r="AC358" i="1"/>
  <c r="AA358" i="1"/>
  <c r="Y358" i="1"/>
  <c r="W358" i="1"/>
  <c r="U358" i="1"/>
  <c r="S358" i="1"/>
  <c r="Q358" i="1"/>
  <c r="O358" i="1"/>
  <c r="M358" i="1"/>
  <c r="K358" i="1"/>
  <c r="L356" i="1"/>
  <c r="N356" i="1" s="1"/>
  <c r="P356" i="1" s="1"/>
  <c r="R356" i="1" s="1"/>
  <c r="T356" i="1" s="1"/>
  <c r="V356" i="1" s="1"/>
  <c r="X356" i="1" s="1"/>
  <c r="Z356" i="1" s="1"/>
  <c r="AB356" i="1" s="1"/>
  <c r="L355" i="1"/>
  <c r="N355" i="1" s="1"/>
  <c r="P355" i="1" s="1"/>
  <c r="R355" i="1" s="1"/>
  <c r="T355" i="1" s="1"/>
  <c r="V355" i="1" s="1"/>
  <c r="X355" i="1" s="1"/>
  <c r="Z355" i="1" s="1"/>
  <c r="AB355" i="1" s="1"/>
  <c r="L354" i="1"/>
  <c r="N354" i="1" s="1"/>
  <c r="P354" i="1" s="1"/>
  <c r="R354" i="1" s="1"/>
  <c r="T354" i="1" s="1"/>
  <c r="V354" i="1" s="1"/>
  <c r="X354" i="1" s="1"/>
  <c r="Z354" i="1" s="1"/>
  <c r="AB354" i="1" s="1"/>
  <c r="AC352" i="1"/>
  <c r="AA352" i="1"/>
  <c r="Y352" i="1"/>
  <c r="W352" i="1"/>
  <c r="U352" i="1"/>
  <c r="S352" i="1"/>
  <c r="Q352" i="1"/>
  <c r="O352" i="1"/>
  <c r="M352" i="1"/>
  <c r="K352" i="1"/>
  <c r="AC351" i="1"/>
  <c r="AA351" i="1"/>
  <c r="Y351" i="1"/>
  <c r="W351" i="1"/>
  <c r="U351" i="1"/>
  <c r="S351" i="1"/>
  <c r="Q351" i="1"/>
  <c r="O351" i="1"/>
  <c r="M351" i="1"/>
  <c r="K351" i="1"/>
  <c r="AC350" i="1"/>
  <c r="AA350" i="1"/>
  <c r="Y350" i="1"/>
  <c r="W350" i="1"/>
  <c r="U350" i="1"/>
  <c r="S350" i="1"/>
  <c r="Q350" i="1"/>
  <c r="O350" i="1"/>
  <c r="M350" i="1"/>
  <c r="K350" i="1"/>
  <c r="AA348" i="1"/>
  <c r="Y348" i="1"/>
  <c r="W348" i="1"/>
  <c r="U348" i="1"/>
  <c r="S348" i="1"/>
  <c r="Q348" i="1"/>
  <c r="O348" i="1"/>
  <c r="M348" i="1"/>
  <c r="K348" i="1"/>
  <c r="AC346" i="1"/>
  <c r="AC366" i="1" s="1"/>
  <c r="AC365" i="1" s="1"/>
  <c r="AA346" i="1"/>
  <c r="AA366" i="1" s="1"/>
  <c r="AA365" i="1" s="1"/>
  <c r="Y346" i="1"/>
  <c r="Y366" i="1" s="1"/>
  <c r="Y365" i="1" s="1"/>
  <c r="W346" i="1"/>
  <c r="W366" i="1" s="1"/>
  <c r="W365" i="1" s="1"/>
  <c r="U346" i="1"/>
  <c r="U366" i="1" s="1"/>
  <c r="U365" i="1" s="1"/>
  <c r="S346" i="1"/>
  <c r="S366" i="1" s="1"/>
  <c r="S365" i="1" s="1"/>
  <c r="Q346" i="1"/>
  <c r="Q366" i="1" s="1"/>
  <c r="Q365" i="1" s="1"/>
  <c r="O346" i="1"/>
  <c r="O366" i="1" s="1"/>
  <c r="O365" i="1" s="1"/>
  <c r="M346" i="1"/>
  <c r="M366" i="1" s="1"/>
  <c r="M365" i="1" s="1"/>
  <c r="K346" i="1"/>
  <c r="K366" i="1" s="1"/>
  <c r="K365" i="1" s="1"/>
  <c r="L345" i="1"/>
  <c r="N345" i="1" s="1"/>
  <c r="P345" i="1" s="1"/>
  <c r="R345" i="1" s="1"/>
  <c r="T345" i="1" s="1"/>
  <c r="V345" i="1" s="1"/>
  <c r="X345" i="1" s="1"/>
  <c r="Z345" i="1" s="1"/>
  <c r="AB345" i="1" s="1"/>
  <c r="L344" i="1"/>
  <c r="N344" i="1" s="1"/>
  <c r="P344" i="1" s="1"/>
  <c r="R344" i="1" s="1"/>
  <c r="T344" i="1" s="1"/>
  <c r="V344" i="1" s="1"/>
  <c r="X344" i="1" s="1"/>
  <c r="Z344" i="1" s="1"/>
  <c r="AB344" i="1" s="1"/>
  <c r="L342" i="1"/>
  <c r="AC341" i="1"/>
  <c r="AA341" i="1"/>
  <c r="Y341" i="1"/>
  <c r="W341" i="1"/>
  <c r="U341" i="1"/>
  <c r="S341" i="1"/>
  <c r="Q341" i="1"/>
  <c r="O341" i="1"/>
  <c r="M341" i="1"/>
  <c r="K341" i="1"/>
  <c r="L339" i="1"/>
  <c r="N339" i="1" s="1"/>
  <c r="P339" i="1" s="1"/>
  <c r="R339" i="1" s="1"/>
  <c r="T339" i="1" s="1"/>
  <c r="V339" i="1" s="1"/>
  <c r="X339" i="1" s="1"/>
  <c r="Z339" i="1" s="1"/>
  <c r="AB339" i="1" s="1"/>
  <c r="L338" i="1"/>
  <c r="N338" i="1" s="1"/>
  <c r="P338" i="1" s="1"/>
  <c r="R338" i="1" s="1"/>
  <c r="T338" i="1" s="1"/>
  <c r="V338" i="1" s="1"/>
  <c r="X338" i="1" s="1"/>
  <c r="Z338" i="1" s="1"/>
  <c r="AB338" i="1" s="1"/>
  <c r="L337" i="1"/>
  <c r="N337" i="1" s="1"/>
  <c r="P337" i="1" s="1"/>
  <c r="R337" i="1" s="1"/>
  <c r="T337" i="1" s="1"/>
  <c r="V337" i="1" s="1"/>
  <c r="X337" i="1" s="1"/>
  <c r="Z337" i="1" s="1"/>
  <c r="AB337" i="1" s="1"/>
  <c r="L336" i="1"/>
  <c r="N336" i="1" s="1"/>
  <c r="P336" i="1" s="1"/>
  <c r="R336" i="1" s="1"/>
  <c r="T336" i="1" s="1"/>
  <c r="V336" i="1" s="1"/>
  <c r="X336" i="1" s="1"/>
  <c r="Z336" i="1" s="1"/>
  <c r="AB336" i="1" s="1"/>
  <c r="L334" i="1"/>
  <c r="N334" i="1" s="1"/>
  <c r="P334" i="1" s="1"/>
  <c r="R334" i="1" s="1"/>
  <c r="T334" i="1" s="1"/>
  <c r="V334" i="1" s="1"/>
  <c r="X334" i="1" s="1"/>
  <c r="Z334" i="1" s="1"/>
  <c r="AB334" i="1" s="1"/>
  <c r="L333" i="1"/>
  <c r="N333" i="1" s="1"/>
  <c r="P333" i="1" s="1"/>
  <c r="R333" i="1" s="1"/>
  <c r="T333" i="1" s="1"/>
  <c r="V333" i="1" s="1"/>
  <c r="X333" i="1" s="1"/>
  <c r="Z333" i="1" s="1"/>
  <c r="AB333" i="1" s="1"/>
  <c r="L332" i="1"/>
  <c r="N332" i="1" s="1"/>
  <c r="P332" i="1" s="1"/>
  <c r="R332" i="1" s="1"/>
  <c r="T332" i="1" s="1"/>
  <c r="V332" i="1" s="1"/>
  <c r="X332" i="1" s="1"/>
  <c r="Z332" i="1" s="1"/>
  <c r="AB332" i="1" s="1"/>
  <c r="AC330" i="1"/>
  <c r="AA330" i="1"/>
  <c r="Y330" i="1"/>
  <c r="Y329" i="1" s="1"/>
  <c r="Y328" i="1" s="1"/>
  <c r="W330" i="1"/>
  <c r="U330" i="1"/>
  <c r="U329" i="1" s="1"/>
  <c r="U328" i="1" s="1"/>
  <c r="S330" i="1"/>
  <c r="Q330" i="1"/>
  <c r="Q329" i="1" s="1"/>
  <c r="Q328" i="1" s="1"/>
  <c r="O330" i="1"/>
  <c r="M330" i="1"/>
  <c r="M329" i="1" s="1"/>
  <c r="M328" i="1" s="1"/>
  <c r="K330" i="1"/>
  <c r="W329" i="1"/>
  <c r="W328" i="1" s="1"/>
  <c r="AC328" i="1"/>
  <c r="AC324" i="1"/>
  <c r="AC364" i="1" s="1"/>
  <c r="AA324" i="1"/>
  <c r="AA323" i="1" s="1"/>
  <c r="Y324" i="1"/>
  <c r="Y323" i="1" s="1"/>
  <c r="W324" i="1"/>
  <c r="W323" i="1" s="1"/>
  <c r="U324" i="1"/>
  <c r="U323" i="1" s="1"/>
  <c r="S324" i="1"/>
  <c r="S323" i="1" s="1"/>
  <c r="Q324" i="1"/>
  <c r="Q323" i="1" s="1"/>
  <c r="O324" i="1"/>
  <c r="M324" i="1"/>
  <c r="M323" i="1" s="1"/>
  <c r="K324" i="1"/>
  <c r="K323" i="1" s="1"/>
  <c r="O323" i="1"/>
  <c r="N322" i="1"/>
  <c r="AC321" i="1"/>
  <c r="AC320" i="1" s="1"/>
  <c r="AA321" i="1"/>
  <c r="AA320" i="1" s="1"/>
  <c r="Y321" i="1"/>
  <c r="W321" i="1"/>
  <c r="W320" i="1" s="1"/>
  <c r="U321" i="1"/>
  <c r="U320" i="1" s="1"/>
  <c r="S321" i="1"/>
  <c r="S320" i="1" s="1"/>
  <c r="Q321" i="1"/>
  <c r="Q320" i="1" s="1"/>
  <c r="Q154" i="1" s="1"/>
  <c r="O321" i="1"/>
  <c r="O320" i="1" s="1"/>
  <c r="M321" i="1"/>
  <c r="M320" i="1" s="1"/>
  <c r="K321" i="1"/>
  <c r="K320" i="1" s="1"/>
  <c r="Y320" i="1"/>
  <c r="L319" i="1"/>
  <c r="N319" i="1" s="1"/>
  <c r="P319" i="1" s="1"/>
  <c r="R319" i="1" s="1"/>
  <c r="T319" i="1" s="1"/>
  <c r="V319" i="1" s="1"/>
  <c r="X319" i="1" s="1"/>
  <c r="Z319" i="1" s="1"/>
  <c r="AB319" i="1" s="1"/>
  <c r="L318" i="1"/>
  <c r="N318" i="1" s="1"/>
  <c r="P318" i="1" s="1"/>
  <c r="R318" i="1" s="1"/>
  <c r="T318" i="1" s="1"/>
  <c r="V318" i="1" s="1"/>
  <c r="X318" i="1" s="1"/>
  <c r="Z318" i="1" s="1"/>
  <c r="AB318" i="1" s="1"/>
  <c r="L315" i="1"/>
  <c r="L314" i="1"/>
  <c r="AC313" i="1"/>
  <c r="AA313" i="1"/>
  <c r="Y313" i="1"/>
  <c r="W313" i="1"/>
  <c r="U313" i="1"/>
  <c r="S313" i="1"/>
  <c r="Q313" i="1"/>
  <c r="O313" i="1"/>
  <c r="M313" i="1"/>
  <c r="K313" i="1"/>
  <c r="AC310" i="1"/>
  <c r="AA310" i="1"/>
  <c r="Y310" i="1"/>
  <c r="W310" i="1"/>
  <c r="U310" i="1"/>
  <c r="S310" i="1"/>
  <c r="Q310" i="1"/>
  <c r="O310" i="1"/>
  <c r="M310" i="1"/>
  <c r="K310" i="1"/>
  <c r="L309" i="1"/>
  <c r="N309" i="1" s="1"/>
  <c r="P309" i="1" s="1"/>
  <c r="R309" i="1" s="1"/>
  <c r="T309" i="1" s="1"/>
  <c r="V309" i="1" s="1"/>
  <c r="X309" i="1" s="1"/>
  <c r="Z309" i="1" s="1"/>
  <c r="AB309" i="1" s="1"/>
  <c r="L308" i="1"/>
  <c r="N308" i="1" s="1"/>
  <c r="P308" i="1" s="1"/>
  <c r="R308" i="1" s="1"/>
  <c r="T308" i="1" s="1"/>
  <c r="V308" i="1" s="1"/>
  <c r="X308" i="1" s="1"/>
  <c r="Z308" i="1" s="1"/>
  <c r="AB308" i="1" s="1"/>
  <c r="L307" i="1"/>
  <c r="N307" i="1" s="1"/>
  <c r="P307" i="1" s="1"/>
  <c r="R307" i="1" s="1"/>
  <c r="T307" i="1" s="1"/>
  <c r="V307" i="1" s="1"/>
  <c r="X307" i="1" s="1"/>
  <c r="Z307" i="1" s="1"/>
  <c r="AB307" i="1" s="1"/>
  <c r="L306" i="1"/>
  <c r="N306" i="1" s="1"/>
  <c r="P306" i="1" s="1"/>
  <c r="R306" i="1" s="1"/>
  <c r="T306" i="1" s="1"/>
  <c r="V306" i="1" s="1"/>
  <c r="X306" i="1" s="1"/>
  <c r="Z306" i="1" s="1"/>
  <c r="AB306" i="1" s="1"/>
  <c r="L305" i="1"/>
  <c r="N305" i="1" s="1"/>
  <c r="P305" i="1" s="1"/>
  <c r="R305" i="1" s="1"/>
  <c r="T305" i="1" s="1"/>
  <c r="V305" i="1" s="1"/>
  <c r="X305" i="1" s="1"/>
  <c r="Z305" i="1" s="1"/>
  <c r="AB305" i="1" s="1"/>
  <c r="L304" i="1"/>
  <c r="N304" i="1" s="1"/>
  <c r="P304" i="1" s="1"/>
  <c r="R304" i="1" s="1"/>
  <c r="T304" i="1" s="1"/>
  <c r="V304" i="1" s="1"/>
  <c r="X304" i="1" s="1"/>
  <c r="Z304" i="1" s="1"/>
  <c r="AB304" i="1" s="1"/>
  <c r="L303" i="1"/>
  <c r="AC302" i="1"/>
  <c r="AA302" i="1"/>
  <c r="Y302" i="1"/>
  <c r="W302" i="1"/>
  <c r="U302" i="1"/>
  <c r="S302" i="1"/>
  <c r="Q302" i="1"/>
  <c r="O302" i="1"/>
  <c r="M302" i="1"/>
  <c r="K302" i="1"/>
  <c r="AC298" i="1"/>
  <c r="AA298" i="1"/>
  <c r="Y298" i="1"/>
  <c r="W298" i="1"/>
  <c r="U298" i="1"/>
  <c r="S298" i="1"/>
  <c r="Q298" i="1"/>
  <c r="O298" i="1"/>
  <c r="M298" i="1"/>
  <c r="K298" i="1"/>
  <c r="L296" i="1"/>
  <c r="N296" i="1" s="1"/>
  <c r="P296" i="1" s="1"/>
  <c r="R296" i="1" s="1"/>
  <c r="T296" i="1" s="1"/>
  <c r="V296" i="1" s="1"/>
  <c r="X296" i="1" s="1"/>
  <c r="Z296" i="1" s="1"/>
  <c r="AB296" i="1" s="1"/>
  <c r="L295" i="1"/>
  <c r="N295" i="1" s="1"/>
  <c r="P295" i="1" s="1"/>
  <c r="R295" i="1" s="1"/>
  <c r="T295" i="1" s="1"/>
  <c r="V295" i="1" s="1"/>
  <c r="X295" i="1" s="1"/>
  <c r="Z295" i="1" s="1"/>
  <c r="AB295" i="1" s="1"/>
  <c r="L294" i="1"/>
  <c r="N294" i="1" s="1"/>
  <c r="P294" i="1" s="1"/>
  <c r="R294" i="1" s="1"/>
  <c r="T294" i="1" s="1"/>
  <c r="V294" i="1" s="1"/>
  <c r="X294" i="1" s="1"/>
  <c r="Z294" i="1" s="1"/>
  <c r="AB294" i="1" s="1"/>
  <c r="L293" i="1"/>
  <c r="L292" i="1"/>
  <c r="N292" i="1" s="1"/>
  <c r="P292" i="1" s="1"/>
  <c r="R292" i="1" s="1"/>
  <c r="T292" i="1" s="1"/>
  <c r="V292" i="1" s="1"/>
  <c r="X292" i="1" s="1"/>
  <c r="Z292" i="1" s="1"/>
  <c r="AB292" i="1" s="1"/>
  <c r="L291" i="1"/>
  <c r="N291" i="1" s="1"/>
  <c r="P291" i="1" s="1"/>
  <c r="R291" i="1" s="1"/>
  <c r="T291" i="1" s="1"/>
  <c r="V291" i="1" s="1"/>
  <c r="X291" i="1" s="1"/>
  <c r="Z291" i="1" s="1"/>
  <c r="AB291" i="1" s="1"/>
  <c r="L290" i="1"/>
  <c r="N290" i="1" s="1"/>
  <c r="P290" i="1" s="1"/>
  <c r="R290" i="1" s="1"/>
  <c r="T290" i="1" s="1"/>
  <c r="V290" i="1" s="1"/>
  <c r="X290" i="1" s="1"/>
  <c r="Z290" i="1" s="1"/>
  <c r="AB290" i="1" s="1"/>
  <c r="AC286" i="1"/>
  <c r="AA286" i="1"/>
  <c r="AA285" i="1" s="1"/>
  <c r="Y286" i="1"/>
  <c r="W286" i="1"/>
  <c r="U286" i="1"/>
  <c r="S286" i="1"/>
  <c r="S285" i="1" s="1"/>
  <c r="Q286" i="1"/>
  <c r="O286" i="1"/>
  <c r="M286" i="1"/>
  <c r="K286" i="1"/>
  <c r="K285" i="1" s="1"/>
  <c r="W285" i="1"/>
  <c r="O285" i="1"/>
  <c r="L284" i="1"/>
  <c r="N284" i="1" s="1"/>
  <c r="P284" i="1" s="1"/>
  <c r="R284" i="1" s="1"/>
  <c r="T284" i="1" s="1"/>
  <c r="V284" i="1" s="1"/>
  <c r="X284" i="1" s="1"/>
  <c r="Z284" i="1" s="1"/>
  <c r="AB284" i="1" s="1"/>
  <c r="L283" i="1"/>
  <c r="N283" i="1" s="1"/>
  <c r="P283" i="1" s="1"/>
  <c r="R283" i="1" s="1"/>
  <c r="T283" i="1" s="1"/>
  <c r="V283" i="1" s="1"/>
  <c r="X283" i="1" s="1"/>
  <c r="Z283" i="1" s="1"/>
  <c r="AB283" i="1" s="1"/>
  <c r="L281" i="1"/>
  <c r="N281" i="1" s="1"/>
  <c r="P281" i="1" s="1"/>
  <c r="R281" i="1" s="1"/>
  <c r="T281" i="1" s="1"/>
  <c r="V281" i="1" s="1"/>
  <c r="X281" i="1" s="1"/>
  <c r="Z281" i="1" s="1"/>
  <c r="AB281" i="1" s="1"/>
  <c r="L280" i="1"/>
  <c r="N280" i="1" s="1"/>
  <c r="P280" i="1" s="1"/>
  <c r="R280" i="1" s="1"/>
  <c r="T280" i="1" s="1"/>
  <c r="V280" i="1" s="1"/>
  <c r="X280" i="1" s="1"/>
  <c r="Z280" i="1" s="1"/>
  <c r="AB280" i="1" s="1"/>
  <c r="AC278" i="1"/>
  <c r="AA278" i="1"/>
  <c r="Y278" i="1"/>
  <c r="W278" i="1"/>
  <c r="U278" i="1"/>
  <c r="S278" i="1"/>
  <c r="Q278" i="1"/>
  <c r="O278" i="1"/>
  <c r="M278" i="1"/>
  <c r="K278" i="1"/>
  <c r="L276" i="1"/>
  <c r="N276" i="1" s="1"/>
  <c r="P276" i="1" s="1"/>
  <c r="R276" i="1" s="1"/>
  <c r="T276" i="1" s="1"/>
  <c r="V276" i="1" s="1"/>
  <c r="X276" i="1" s="1"/>
  <c r="Z276" i="1" s="1"/>
  <c r="AB276" i="1" s="1"/>
  <c r="L272" i="1"/>
  <c r="N272" i="1" s="1"/>
  <c r="P272" i="1" s="1"/>
  <c r="R272" i="1" s="1"/>
  <c r="T272" i="1" s="1"/>
  <c r="V272" i="1" s="1"/>
  <c r="X272" i="1" s="1"/>
  <c r="Z272" i="1" s="1"/>
  <c r="AB272" i="1" s="1"/>
  <c r="AC271" i="1"/>
  <c r="AA271" i="1"/>
  <c r="Y271" i="1"/>
  <c r="W271" i="1"/>
  <c r="U271" i="1"/>
  <c r="S271" i="1"/>
  <c r="Q271" i="1"/>
  <c r="O271" i="1"/>
  <c r="M271" i="1"/>
  <c r="K271" i="1"/>
  <c r="L270" i="1"/>
  <c r="N270" i="1" s="1"/>
  <c r="P270" i="1" s="1"/>
  <c r="R270" i="1" s="1"/>
  <c r="T270" i="1" s="1"/>
  <c r="V270" i="1" s="1"/>
  <c r="X270" i="1" s="1"/>
  <c r="Z270" i="1" s="1"/>
  <c r="AB270" i="1" s="1"/>
  <c r="L269" i="1"/>
  <c r="L268" i="1"/>
  <c r="L267" i="1"/>
  <c r="L266" i="1"/>
  <c r="N266" i="1" s="1"/>
  <c r="P266" i="1" s="1"/>
  <c r="R266" i="1" s="1"/>
  <c r="T266" i="1" s="1"/>
  <c r="V266" i="1" s="1"/>
  <c r="X266" i="1" s="1"/>
  <c r="Z266" i="1" s="1"/>
  <c r="AB266" i="1" s="1"/>
  <c r="L265" i="1"/>
  <c r="N265" i="1" s="1"/>
  <c r="P265" i="1" s="1"/>
  <c r="R265" i="1" s="1"/>
  <c r="T265" i="1" s="1"/>
  <c r="V265" i="1" s="1"/>
  <c r="X265" i="1" s="1"/>
  <c r="Z265" i="1" s="1"/>
  <c r="AB265" i="1" s="1"/>
  <c r="L264" i="1"/>
  <c r="L263" i="1"/>
  <c r="L262" i="1"/>
  <c r="N262" i="1" s="1"/>
  <c r="P262" i="1" s="1"/>
  <c r="R262" i="1" s="1"/>
  <c r="T262" i="1" s="1"/>
  <c r="V262" i="1" s="1"/>
  <c r="X262" i="1" s="1"/>
  <c r="Z262" i="1" s="1"/>
  <c r="AB262" i="1" s="1"/>
  <c r="L261" i="1"/>
  <c r="N261" i="1" s="1"/>
  <c r="P261" i="1" s="1"/>
  <c r="R261" i="1" s="1"/>
  <c r="T261" i="1" s="1"/>
  <c r="V261" i="1" s="1"/>
  <c r="X261" i="1" s="1"/>
  <c r="Z261" i="1" s="1"/>
  <c r="AB261" i="1" s="1"/>
  <c r="L260" i="1"/>
  <c r="N260" i="1" s="1"/>
  <c r="P260" i="1" s="1"/>
  <c r="R260" i="1" s="1"/>
  <c r="T260" i="1" s="1"/>
  <c r="V260" i="1" s="1"/>
  <c r="X260" i="1" s="1"/>
  <c r="Z260" i="1" s="1"/>
  <c r="AB260" i="1" s="1"/>
  <c r="L259" i="1"/>
  <c r="N259" i="1" s="1"/>
  <c r="P259" i="1" s="1"/>
  <c r="R259" i="1" s="1"/>
  <c r="T259" i="1" s="1"/>
  <c r="V259" i="1" s="1"/>
  <c r="X259" i="1" s="1"/>
  <c r="Z259" i="1" s="1"/>
  <c r="AB259" i="1" s="1"/>
  <c r="L258" i="1"/>
  <c r="L257" i="1"/>
  <c r="N257" i="1" s="1"/>
  <c r="P257" i="1" s="1"/>
  <c r="R257" i="1" s="1"/>
  <c r="T257" i="1" s="1"/>
  <c r="V257" i="1" s="1"/>
  <c r="X257" i="1" s="1"/>
  <c r="Z257" i="1" s="1"/>
  <c r="AB257" i="1" s="1"/>
  <c r="L256" i="1"/>
  <c r="N256" i="1" s="1"/>
  <c r="P256" i="1" s="1"/>
  <c r="R256" i="1" s="1"/>
  <c r="T256" i="1" s="1"/>
  <c r="V256" i="1" s="1"/>
  <c r="X256" i="1" s="1"/>
  <c r="Z256" i="1" s="1"/>
  <c r="AB256" i="1" s="1"/>
  <c r="L255" i="1"/>
  <c r="N255" i="1" s="1"/>
  <c r="P255" i="1" s="1"/>
  <c r="R255" i="1" s="1"/>
  <c r="T255" i="1" s="1"/>
  <c r="V255" i="1" s="1"/>
  <c r="X255" i="1" s="1"/>
  <c r="Z255" i="1" s="1"/>
  <c r="AB255" i="1" s="1"/>
  <c r="AC253" i="1"/>
  <c r="AC252" i="1" s="1"/>
  <c r="AA253" i="1"/>
  <c r="AA252" i="1" s="1"/>
  <c r="Y253" i="1"/>
  <c r="Y252" i="1" s="1"/>
  <c r="W253" i="1"/>
  <c r="W252" i="1" s="1"/>
  <c r="U253" i="1"/>
  <c r="U252" i="1" s="1"/>
  <c r="S253" i="1"/>
  <c r="S252" i="1" s="1"/>
  <c r="Q253" i="1"/>
  <c r="Q252" i="1" s="1"/>
  <c r="O253" i="1"/>
  <c r="O252" i="1" s="1"/>
  <c r="M253" i="1"/>
  <c r="M252" i="1" s="1"/>
  <c r="K253" i="1"/>
  <c r="K252" i="1" s="1"/>
  <c r="L244" i="1"/>
  <c r="N244" i="1" s="1"/>
  <c r="P244" i="1" s="1"/>
  <c r="R244" i="1" s="1"/>
  <c r="T244" i="1" s="1"/>
  <c r="V244" i="1" s="1"/>
  <c r="X244" i="1" s="1"/>
  <c r="Z244" i="1" s="1"/>
  <c r="AB244" i="1" s="1"/>
  <c r="L243" i="1"/>
  <c r="N243" i="1" s="1"/>
  <c r="P243" i="1" s="1"/>
  <c r="R243" i="1" s="1"/>
  <c r="T243" i="1" s="1"/>
  <c r="V243" i="1" s="1"/>
  <c r="X243" i="1" s="1"/>
  <c r="Z243" i="1" s="1"/>
  <c r="AB243" i="1" s="1"/>
  <c r="AC239" i="1"/>
  <c r="AA239" i="1"/>
  <c r="AA238" i="1" s="1"/>
  <c r="Y239" i="1"/>
  <c r="Y238" i="1" s="1"/>
  <c r="Y237" i="1" s="1"/>
  <c r="W239" i="1"/>
  <c r="W238" i="1" s="1"/>
  <c r="W237" i="1" s="1"/>
  <c r="U239" i="1"/>
  <c r="S239" i="1"/>
  <c r="S238" i="1" s="1"/>
  <c r="S237" i="1" s="1"/>
  <c r="Q239" i="1"/>
  <c r="Q238" i="1" s="1"/>
  <c r="Q237" i="1" s="1"/>
  <c r="O239" i="1"/>
  <c r="O238" i="1" s="1"/>
  <c r="O237" i="1" s="1"/>
  <c r="M239" i="1"/>
  <c r="K239" i="1"/>
  <c r="K238" i="1" s="1"/>
  <c r="K237" i="1" s="1"/>
  <c r="AC238" i="1"/>
  <c r="AC237" i="1" s="1"/>
  <c r="U238" i="1"/>
  <c r="U237" i="1" s="1"/>
  <c r="M238" i="1"/>
  <c r="M237" i="1" s="1"/>
  <c r="L236" i="1"/>
  <c r="AA235" i="1"/>
  <c r="Y235" i="1"/>
  <c r="W235" i="1"/>
  <c r="U235" i="1"/>
  <c r="S235" i="1"/>
  <c r="Q235" i="1"/>
  <c r="O235" i="1"/>
  <c r="M235" i="1"/>
  <c r="K235" i="1"/>
  <c r="AC232" i="1"/>
  <c r="AA232" i="1"/>
  <c r="Y232" i="1"/>
  <c r="W232" i="1"/>
  <c r="U232" i="1"/>
  <c r="S232" i="1"/>
  <c r="Q232" i="1"/>
  <c r="O232" i="1"/>
  <c r="M232" i="1"/>
  <c r="K232" i="1"/>
  <c r="AC230" i="1"/>
  <c r="AA230" i="1"/>
  <c r="Y230" i="1"/>
  <c r="W230" i="1"/>
  <c r="U230" i="1"/>
  <c r="S230" i="1"/>
  <c r="Q230" i="1"/>
  <c r="O230" i="1"/>
  <c r="M230" i="1"/>
  <c r="K230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AC226" i="1"/>
  <c r="AA226" i="1"/>
  <c r="Y226" i="1"/>
  <c r="W226" i="1"/>
  <c r="U226" i="1"/>
  <c r="S226" i="1"/>
  <c r="Q226" i="1"/>
  <c r="O226" i="1"/>
  <c r="M226" i="1"/>
  <c r="K226" i="1"/>
  <c r="AC225" i="1"/>
  <c r="AC248" i="1" s="1"/>
  <c r="AC247" i="1" s="1"/>
  <c r="AA225" i="1"/>
  <c r="AA248" i="1" s="1"/>
  <c r="AA247" i="1" s="1"/>
  <c r="Y225" i="1"/>
  <c r="Y248" i="1" s="1"/>
  <c r="Y247" i="1" s="1"/>
  <c r="W225" i="1"/>
  <c r="W248" i="1" s="1"/>
  <c r="W247" i="1" s="1"/>
  <c r="U225" i="1"/>
  <c r="U248" i="1" s="1"/>
  <c r="U247" i="1" s="1"/>
  <c r="S225" i="1"/>
  <c r="S248" i="1" s="1"/>
  <c r="S247" i="1" s="1"/>
  <c r="Q225" i="1"/>
  <c r="Q248" i="1" s="1"/>
  <c r="Q247" i="1" s="1"/>
  <c r="O225" i="1"/>
  <c r="O248" i="1" s="1"/>
  <c r="O247" i="1" s="1"/>
  <c r="M225" i="1"/>
  <c r="M248" i="1" s="1"/>
  <c r="M247" i="1" s="1"/>
  <c r="K225" i="1"/>
  <c r="K248" i="1" s="1"/>
  <c r="K247" i="1" s="1"/>
  <c r="AC223" i="1"/>
  <c r="AA223" i="1"/>
  <c r="Y223" i="1"/>
  <c r="W223" i="1"/>
  <c r="U223" i="1"/>
  <c r="S223" i="1"/>
  <c r="Q223" i="1"/>
  <c r="O223" i="1"/>
  <c r="M223" i="1"/>
  <c r="K223" i="1"/>
  <c r="L221" i="1"/>
  <c r="AC218" i="1"/>
  <c r="AA218" i="1"/>
  <c r="Y218" i="1"/>
  <c r="W218" i="1"/>
  <c r="U218" i="1"/>
  <c r="S218" i="1"/>
  <c r="Q218" i="1"/>
  <c r="O218" i="1"/>
  <c r="M218" i="1"/>
  <c r="K218" i="1"/>
  <c r="L215" i="1"/>
  <c r="N215" i="1" s="1"/>
  <c r="P215" i="1" s="1"/>
  <c r="R215" i="1" s="1"/>
  <c r="T215" i="1" s="1"/>
  <c r="V215" i="1" s="1"/>
  <c r="X215" i="1" s="1"/>
  <c r="Z215" i="1" s="1"/>
  <c r="AB215" i="1" s="1"/>
  <c r="L214" i="1"/>
  <c r="N214" i="1" s="1"/>
  <c r="P214" i="1" s="1"/>
  <c r="R214" i="1" s="1"/>
  <c r="T214" i="1" s="1"/>
  <c r="V214" i="1" s="1"/>
  <c r="X214" i="1" s="1"/>
  <c r="Z214" i="1" s="1"/>
  <c r="AB214" i="1" s="1"/>
  <c r="L213" i="1"/>
  <c r="N213" i="1" s="1"/>
  <c r="P213" i="1" s="1"/>
  <c r="R213" i="1" s="1"/>
  <c r="T213" i="1" s="1"/>
  <c r="V213" i="1" s="1"/>
  <c r="X213" i="1" s="1"/>
  <c r="Z213" i="1" s="1"/>
  <c r="AB213" i="1" s="1"/>
  <c r="L212" i="1"/>
  <c r="AC210" i="1"/>
  <c r="AA210" i="1"/>
  <c r="Y210" i="1"/>
  <c r="W210" i="1"/>
  <c r="U210" i="1"/>
  <c r="S210" i="1"/>
  <c r="Q210" i="1"/>
  <c r="O210" i="1"/>
  <c r="M210" i="1"/>
  <c r="K210" i="1"/>
  <c r="L209" i="1"/>
  <c r="AC206" i="1"/>
  <c r="AA206" i="1"/>
  <c r="Y206" i="1"/>
  <c r="W206" i="1"/>
  <c r="U206" i="1"/>
  <c r="S206" i="1"/>
  <c r="Q206" i="1"/>
  <c r="O206" i="1"/>
  <c r="M206" i="1"/>
  <c r="K206" i="1"/>
  <c r="L205" i="1"/>
  <c r="N205" i="1" s="1"/>
  <c r="P205" i="1" s="1"/>
  <c r="R205" i="1" s="1"/>
  <c r="T205" i="1" s="1"/>
  <c r="V205" i="1" s="1"/>
  <c r="X205" i="1" s="1"/>
  <c r="Z205" i="1" s="1"/>
  <c r="AB205" i="1" s="1"/>
  <c r="L202" i="1"/>
  <c r="N202" i="1" s="1"/>
  <c r="P202" i="1" s="1"/>
  <c r="R202" i="1" s="1"/>
  <c r="T202" i="1" s="1"/>
  <c r="V202" i="1" s="1"/>
  <c r="X202" i="1" s="1"/>
  <c r="Z202" i="1" s="1"/>
  <c r="AB202" i="1" s="1"/>
  <c r="L201" i="1"/>
  <c r="L200" i="1"/>
  <c r="N200" i="1" s="1"/>
  <c r="P200" i="1" s="1"/>
  <c r="R200" i="1" s="1"/>
  <c r="T200" i="1" s="1"/>
  <c r="V200" i="1" s="1"/>
  <c r="X200" i="1" s="1"/>
  <c r="Z200" i="1" s="1"/>
  <c r="AB200" i="1" s="1"/>
  <c r="L199" i="1"/>
  <c r="N199" i="1" s="1"/>
  <c r="P199" i="1" s="1"/>
  <c r="R199" i="1" s="1"/>
  <c r="T199" i="1" s="1"/>
  <c r="V199" i="1" s="1"/>
  <c r="X199" i="1" s="1"/>
  <c r="Z199" i="1" s="1"/>
  <c r="AB199" i="1" s="1"/>
  <c r="L197" i="1"/>
  <c r="N197" i="1" s="1"/>
  <c r="P197" i="1" s="1"/>
  <c r="R197" i="1" s="1"/>
  <c r="T197" i="1" s="1"/>
  <c r="V197" i="1" s="1"/>
  <c r="X197" i="1" s="1"/>
  <c r="Z197" i="1" s="1"/>
  <c r="AB197" i="1" s="1"/>
  <c r="L196" i="1"/>
  <c r="N196" i="1" s="1"/>
  <c r="P196" i="1" s="1"/>
  <c r="R196" i="1" s="1"/>
  <c r="T196" i="1" s="1"/>
  <c r="V196" i="1" s="1"/>
  <c r="X196" i="1" s="1"/>
  <c r="Z196" i="1" s="1"/>
  <c r="AB196" i="1" s="1"/>
  <c r="L195" i="1"/>
  <c r="AC194" i="1"/>
  <c r="AA194" i="1"/>
  <c r="Y194" i="1"/>
  <c r="W194" i="1"/>
  <c r="U194" i="1"/>
  <c r="S194" i="1"/>
  <c r="S193" i="1" s="1"/>
  <c r="Q194" i="1"/>
  <c r="O194" i="1"/>
  <c r="M194" i="1"/>
  <c r="K194" i="1"/>
  <c r="L192" i="1"/>
  <c r="N192" i="1" s="1"/>
  <c r="P192" i="1" s="1"/>
  <c r="R192" i="1" s="1"/>
  <c r="T192" i="1" s="1"/>
  <c r="V192" i="1" s="1"/>
  <c r="X192" i="1" s="1"/>
  <c r="Z192" i="1" s="1"/>
  <c r="AB192" i="1" s="1"/>
  <c r="L191" i="1"/>
  <c r="N191" i="1" s="1"/>
  <c r="P191" i="1" s="1"/>
  <c r="R191" i="1" s="1"/>
  <c r="T191" i="1" s="1"/>
  <c r="V191" i="1" s="1"/>
  <c r="X191" i="1" s="1"/>
  <c r="Z191" i="1" s="1"/>
  <c r="AB191" i="1" s="1"/>
  <c r="L190" i="1"/>
  <c r="N190" i="1" s="1"/>
  <c r="P190" i="1" s="1"/>
  <c r="R190" i="1" s="1"/>
  <c r="T190" i="1" s="1"/>
  <c r="V190" i="1" s="1"/>
  <c r="X190" i="1" s="1"/>
  <c r="Z190" i="1" s="1"/>
  <c r="AB190" i="1" s="1"/>
  <c r="L189" i="1"/>
  <c r="N189" i="1" s="1"/>
  <c r="P189" i="1" s="1"/>
  <c r="R189" i="1" s="1"/>
  <c r="T189" i="1" s="1"/>
  <c r="V189" i="1" s="1"/>
  <c r="X189" i="1" s="1"/>
  <c r="Z189" i="1" s="1"/>
  <c r="AB189" i="1" s="1"/>
  <c r="L188" i="1"/>
  <c r="N188" i="1" s="1"/>
  <c r="P188" i="1" s="1"/>
  <c r="R188" i="1" s="1"/>
  <c r="T188" i="1" s="1"/>
  <c r="V188" i="1" s="1"/>
  <c r="X188" i="1" s="1"/>
  <c r="Z188" i="1" s="1"/>
  <c r="AB188" i="1" s="1"/>
  <c r="AC186" i="1"/>
  <c r="AA186" i="1"/>
  <c r="Y186" i="1"/>
  <c r="W186" i="1"/>
  <c r="U186" i="1"/>
  <c r="S186" i="1"/>
  <c r="Q186" i="1"/>
  <c r="O186" i="1"/>
  <c r="M186" i="1"/>
  <c r="K186" i="1"/>
  <c r="L185" i="1"/>
  <c r="N185" i="1" s="1"/>
  <c r="P185" i="1" s="1"/>
  <c r="R185" i="1" s="1"/>
  <c r="T185" i="1" s="1"/>
  <c r="V185" i="1" s="1"/>
  <c r="X185" i="1" s="1"/>
  <c r="Z185" i="1" s="1"/>
  <c r="AB185" i="1" s="1"/>
  <c r="L184" i="1"/>
  <c r="L183" i="1"/>
  <c r="L182" i="1"/>
  <c r="L181" i="1"/>
  <c r="N181" i="1" s="1"/>
  <c r="P181" i="1" s="1"/>
  <c r="R181" i="1" s="1"/>
  <c r="T181" i="1" s="1"/>
  <c r="V181" i="1" s="1"/>
  <c r="X181" i="1" s="1"/>
  <c r="Z181" i="1" s="1"/>
  <c r="AB181" i="1" s="1"/>
  <c r="L180" i="1"/>
  <c r="N180" i="1" s="1"/>
  <c r="P180" i="1" s="1"/>
  <c r="R180" i="1" s="1"/>
  <c r="T180" i="1" s="1"/>
  <c r="V180" i="1" s="1"/>
  <c r="X180" i="1" s="1"/>
  <c r="Z180" i="1" s="1"/>
  <c r="AB180" i="1" s="1"/>
  <c r="L179" i="1"/>
  <c r="L178" i="1"/>
  <c r="L177" i="1"/>
  <c r="N177" i="1" s="1"/>
  <c r="P177" i="1" s="1"/>
  <c r="R177" i="1" s="1"/>
  <c r="T177" i="1" s="1"/>
  <c r="V177" i="1" s="1"/>
  <c r="X177" i="1" s="1"/>
  <c r="Z177" i="1" s="1"/>
  <c r="AB177" i="1" s="1"/>
  <c r="L176" i="1"/>
  <c r="N176" i="1" s="1"/>
  <c r="P176" i="1" s="1"/>
  <c r="R176" i="1" s="1"/>
  <c r="T176" i="1" s="1"/>
  <c r="V176" i="1" s="1"/>
  <c r="X176" i="1" s="1"/>
  <c r="Z176" i="1" s="1"/>
  <c r="AB176" i="1" s="1"/>
  <c r="L175" i="1"/>
  <c r="N175" i="1" s="1"/>
  <c r="P175" i="1" s="1"/>
  <c r="R175" i="1" s="1"/>
  <c r="T175" i="1" s="1"/>
  <c r="V175" i="1" s="1"/>
  <c r="X175" i="1" s="1"/>
  <c r="Z175" i="1" s="1"/>
  <c r="AB175" i="1" s="1"/>
  <c r="L174" i="1"/>
  <c r="N174" i="1" s="1"/>
  <c r="P174" i="1" s="1"/>
  <c r="R174" i="1" s="1"/>
  <c r="T174" i="1" s="1"/>
  <c r="V174" i="1" s="1"/>
  <c r="X174" i="1" s="1"/>
  <c r="Z174" i="1" s="1"/>
  <c r="AB174" i="1" s="1"/>
  <c r="L173" i="1"/>
  <c r="L172" i="1"/>
  <c r="N172" i="1" s="1"/>
  <c r="P172" i="1" s="1"/>
  <c r="R172" i="1" s="1"/>
  <c r="T172" i="1" s="1"/>
  <c r="V172" i="1" s="1"/>
  <c r="X172" i="1" s="1"/>
  <c r="Z172" i="1" s="1"/>
  <c r="AB172" i="1" s="1"/>
  <c r="L171" i="1"/>
  <c r="N171" i="1" s="1"/>
  <c r="P171" i="1" s="1"/>
  <c r="R171" i="1" s="1"/>
  <c r="T171" i="1" s="1"/>
  <c r="V171" i="1" s="1"/>
  <c r="X171" i="1" s="1"/>
  <c r="Z171" i="1" s="1"/>
  <c r="AB171" i="1" s="1"/>
  <c r="L170" i="1"/>
  <c r="N170" i="1" s="1"/>
  <c r="P170" i="1" s="1"/>
  <c r="R170" i="1" s="1"/>
  <c r="T170" i="1" s="1"/>
  <c r="V170" i="1" s="1"/>
  <c r="X170" i="1" s="1"/>
  <c r="Z170" i="1" s="1"/>
  <c r="AB170" i="1" s="1"/>
  <c r="AC168" i="1"/>
  <c r="AA168" i="1"/>
  <c r="AA167" i="1" s="1"/>
  <c r="Y168" i="1"/>
  <c r="W168" i="1"/>
  <c r="W167" i="1" s="1"/>
  <c r="U168" i="1"/>
  <c r="S168" i="1"/>
  <c r="S167" i="1" s="1"/>
  <c r="Q168" i="1"/>
  <c r="O168" i="1"/>
  <c r="M168" i="1"/>
  <c r="K168" i="1"/>
  <c r="K167" i="1" s="1"/>
  <c r="O167" i="1"/>
  <c r="AC164" i="1"/>
  <c r="AA164" i="1"/>
  <c r="Y164" i="1"/>
  <c r="W164" i="1"/>
  <c r="U164" i="1"/>
  <c r="S164" i="1"/>
  <c r="Q164" i="1"/>
  <c r="O164" i="1"/>
  <c r="M164" i="1"/>
  <c r="K164" i="1"/>
  <c r="AC163" i="1"/>
  <c r="AA163" i="1"/>
  <c r="Y163" i="1"/>
  <c r="W163" i="1"/>
  <c r="U163" i="1"/>
  <c r="S163" i="1"/>
  <c r="Q163" i="1"/>
  <c r="O163" i="1"/>
  <c r="M163" i="1"/>
  <c r="K163" i="1"/>
  <c r="AC162" i="1"/>
  <c r="AA162" i="1"/>
  <c r="Y162" i="1"/>
  <c r="W162" i="1"/>
  <c r="U162" i="1"/>
  <c r="S162" i="1"/>
  <c r="Q162" i="1"/>
  <c r="O162" i="1"/>
  <c r="M162" i="1"/>
  <c r="K162" i="1"/>
  <c r="AC159" i="1"/>
  <c r="AA159" i="1"/>
  <c r="Y159" i="1"/>
  <c r="W159" i="1"/>
  <c r="U159" i="1"/>
  <c r="S159" i="1"/>
  <c r="Q159" i="1"/>
  <c r="O159" i="1"/>
  <c r="M159" i="1"/>
  <c r="K159" i="1"/>
  <c r="AC158" i="1"/>
  <c r="Y158" i="1"/>
  <c r="U158" i="1"/>
  <c r="Q158" i="1"/>
  <c r="M158" i="1"/>
  <c r="AC157" i="1"/>
  <c r="AA157" i="1"/>
  <c r="AB157" i="1" s="1"/>
  <c r="AA156" i="1"/>
  <c r="Y156" i="1"/>
  <c r="U156" i="1"/>
  <c r="S156" i="1"/>
  <c r="Q156" i="1"/>
  <c r="O156" i="1"/>
  <c r="M156" i="1"/>
  <c r="K156" i="1"/>
  <c r="AC155" i="1"/>
  <c r="AA155" i="1"/>
  <c r="Y155" i="1"/>
  <c r="W155" i="1"/>
  <c r="U155" i="1"/>
  <c r="S155" i="1"/>
  <c r="Q155" i="1"/>
  <c r="O155" i="1"/>
  <c r="M155" i="1"/>
  <c r="K155" i="1"/>
  <c r="AC154" i="1"/>
  <c r="AA154" i="1"/>
  <c r="Y154" i="1"/>
  <c r="W154" i="1"/>
  <c r="U154" i="1"/>
  <c r="S154" i="1"/>
  <c r="O154" i="1"/>
  <c r="M154" i="1"/>
  <c r="K154" i="1"/>
  <c r="AC148" i="1"/>
  <c r="AA148" i="1"/>
  <c r="Y148" i="1"/>
  <c r="W148" i="1"/>
  <c r="U148" i="1"/>
  <c r="S148" i="1"/>
  <c r="Q148" i="1"/>
  <c r="O148" i="1"/>
  <c r="M148" i="1"/>
  <c r="K148" i="1"/>
  <c r="Q146" i="1"/>
  <c r="AC142" i="1"/>
  <c r="AC146" i="1" s="1"/>
  <c r="AA142" i="1"/>
  <c r="Y142" i="1"/>
  <c r="Y89" i="1" s="1"/>
  <c r="W142" i="1"/>
  <c r="U142" i="1"/>
  <c r="U146" i="1" s="1"/>
  <c r="S142" i="1"/>
  <c r="Q142" i="1"/>
  <c r="Q89" i="1" s="1"/>
  <c r="O142" i="1"/>
  <c r="M142" i="1"/>
  <c r="M146" i="1" s="1"/>
  <c r="K142" i="1"/>
  <c r="AC137" i="1"/>
  <c r="AA137" i="1"/>
  <c r="Y137" i="1"/>
  <c r="W137" i="1"/>
  <c r="U137" i="1"/>
  <c r="S137" i="1"/>
  <c r="Q137" i="1"/>
  <c r="O137" i="1"/>
  <c r="M137" i="1"/>
  <c r="K137" i="1"/>
  <c r="AC132" i="1"/>
  <c r="AA132" i="1"/>
  <c r="Y132" i="1"/>
  <c r="W132" i="1"/>
  <c r="U132" i="1"/>
  <c r="S132" i="1"/>
  <c r="Q132" i="1"/>
  <c r="O132" i="1"/>
  <c r="M132" i="1"/>
  <c r="K132" i="1"/>
  <c r="L131" i="1"/>
  <c r="N131" i="1" s="1"/>
  <c r="P131" i="1" s="1"/>
  <c r="R131" i="1" s="1"/>
  <c r="T131" i="1" s="1"/>
  <c r="V131" i="1" s="1"/>
  <c r="X131" i="1" s="1"/>
  <c r="Z131" i="1" s="1"/>
  <c r="AB131" i="1" s="1"/>
  <c r="L130" i="1"/>
  <c r="N130" i="1" s="1"/>
  <c r="P130" i="1" s="1"/>
  <c r="R130" i="1" s="1"/>
  <c r="T130" i="1" s="1"/>
  <c r="V130" i="1" s="1"/>
  <c r="X130" i="1" s="1"/>
  <c r="Z130" i="1" s="1"/>
  <c r="AB130" i="1" s="1"/>
  <c r="L129" i="1"/>
  <c r="N129" i="1" s="1"/>
  <c r="P129" i="1" s="1"/>
  <c r="R129" i="1" s="1"/>
  <c r="T129" i="1" s="1"/>
  <c r="V129" i="1" s="1"/>
  <c r="X129" i="1" s="1"/>
  <c r="Z129" i="1" s="1"/>
  <c r="AB129" i="1" s="1"/>
  <c r="L128" i="1"/>
  <c r="N128" i="1" s="1"/>
  <c r="P128" i="1" s="1"/>
  <c r="R128" i="1" s="1"/>
  <c r="T128" i="1" s="1"/>
  <c r="V128" i="1" s="1"/>
  <c r="X128" i="1" s="1"/>
  <c r="Z128" i="1" s="1"/>
  <c r="AB128" i="1" s="1"/>
  <c r="L127" i="1"/>
  <c r="N127" i="1" s="1"/>
  <c r="P127" i="1" s="1"/>
  <c r="R127" i="1" s="1"/>
  <c r="T127" i="1" s="1"/>
  <c r="V127" i="1" s="1"/>
  <c r="X127" i="1" s="1"/>
  <c r="Z127" i="1" s="1"/>
  <c r="AB127" i="1" s="1"/>
  <c r="AC125" i="1"/>
  <c r="AA125" i="1"/>
  <c r="AA124" i="1" s="1"/>
  <c r="Y125" i="1"/>
  <c r="W125" i="1"/>
  <c r="W124" i="1" s="1"/>
  <c r="U125" i="1"/>
  <c r="S125" i="1"/>
  <c r="S124" i="1" s="1"/>
  <c r="Q125" i="1"/>
  <c r="O125" i="1"/>
  <c r="O124" i="1" s="1"/>
  <c r="M125" i="1"/>
  <c r="K125" i="1"/>
  <c r="K124" i="1" s="1"/>
  <c r="L123" i="1"/>
  <c r="N123" i="1" s="1"/>
  <c r="P123" i="1" s="1"/>
  <c r="R123" i="1" s="1"/>
  <c r="T123" i="1" s="1"/>
  <c r="V123" i="1" s="1"/>
  <c r="X123" i="1" s="1"/>
  <c r="Z123" i="1" s="1"/>
  <c r="AB123" i="1" s="1"/>
  <c r="L122" i="1"/>
  <c r="N122" i="1" s="1"/>
  <c r="P122" i="1" s="1"/>
  <c r="R122" i="1" s="1"/>
  <c r="T122" i="1" s="1"/>
  <c r="V122" i="1" s="1"/>
  <c r="X122" i="1" s="1"/>
  <c r="Z122" i="1" s="1"/>
  <c r="AB122" i="1" s="1"/>
  <c r="L121" i="1"/>
  <c r="N121" i="1" s="1"/>
  <c r="P121" i="1" s="1"/>
  <c r="R121" i="1" s="1"/>
  <c r="T121" i="1" s="1"/>
  <c r="V121" i="1" s="1"/>
  <c r="X121" i="1" s="1"/>
  <c r="Z121" i="1" s="1"/>
  <c r="AB121" i="1" s="1"/>
  <c r="L118" i="1"/>
  <c r="AC117" i="1"/>
  <c r="AA117" i="1"/>
  <c r="Y117" i="1"/>
  <c r="W117" i="1"/>
  <c r="U117" i="1"/>
  <c r="S117" i="1"/>
  <c r="Q117" i="1"/>
  <c r="O117" i="1"/>
  <c r="M117" i="1"/>
  <c r="K117" i="1"/>
  <c r="L116" i="1"/>
  <c r="N116" i="1" s="1"/>
  <c r="P116" i="1" s="1"/>
  <c r="R116" i="1" s="1"/>
  <c r="T116" i="1" s="1"/>
  <c r="V116" i="1" s="1"/>
  <c r="X116" i="1" s="1"/>
  <c r="Z116" i="1" s="1"/>
  <c r="AB116" i="1" s="1"/>
  <c r="L115" i="1"/>
  <c r="L114" i="1"/>
  <c r="L113" i="1"/>
  <c r="L112" i="1"/>
  <c r="N112" i="1" s="1"/>
  <c r="P112" i="1" s="1"/>
  <c r="R112" i="1" s="1"/>
  <c r="T112" i="1" s="1"/>
  <c r="V112" i="1" s="1"/>
  <c r="X112" i="1" s="1"/>
  <c r="Z112" i="1" s="1"/>
  <c r="AB112" i="1" s="1"/>
  <c r="L111" i="1"/>
  <c r="L110" i="1"/>
  <c r="L109" i="1"/>
  <c r="L108" i="1"/>
  <c r="N108" i="1" s="1"/>
  <c r="P108" i="1" s="1"/>
  <c r="R108" i="1" s="1"/>
  <c r="T108" i="1" s="1"/>
  <c r="V108" i="1" s="1"/>
  <c r="X108" i="1" s="1"/>
  <c r="Z108" i="1" s="1"/>
  <c r="AB108" i="1" s="1"/>
  <c r="L107" i="1"/>
  <c r="N107" i="1" s="1"/>
  <c r="P107" i="1" s="1"/>
  <c r="R107" i="1" s="1"/>
  <c r="T107" i="1" s="1"/>
  <c r="V107" i="1" s="1"/>
  <c r="X107" i="1" s="1"/>
  <c r="Z107" i="1" s="1"/>
  <c r="AB107" i="1" s="1"/>
  <c r="L106" i="1"/>
  <c r="L105" i="1"/>
  <c r="L104" i="1"/>
  <c r="L103" i="1"/>
  <c r="N103" i="1" s="1"/>
  <c r="P103" i="1" s="1"/>
  <c r="R103" i="1" s="1"/>
  <c r="T103" i="1" s="1"/>
  <c r="V103" i="1" s="1"/>
  <c r="X103" i="1" s="1"/>
  <c r="Z103" i="1" s="1"/>
  <c r="AB103" i="1" s="1"/>
  <c r="L102" i="1"/>
  <c r="L101" i="1"/>
  <c r="N101" i="1" s="1"/>
  <c r="P101" i="1" s="1"/>
  <c r="R101" i="1" s="1"/>
  <c r="T101" i="1" s="1"/>
  <c r="V101" i="1" s="1"/>
  <c r="X101" i="1" s="1"/>
  <c r="Z101" i="1" s="1"/>
  <c r="AB101" i="1" s="1"/>
  <c r="AC99" i="1"/>
  <c r="AA99" i="1"/>
  <c r="AA98" i="1" s="1"/>
  <c r="AA97" i="1" s="1"/>
  <c r="AA96" i="1" s="1"/>
  <c r="AA434" i="1" s="1"/>
  <c r="Y99" i="1"/>
  <c r="W99" i="1"/>
  <c r="W98" i="1" s="1"/>
  <c r="W97" i="1" s="1"/>
  <c r="W96" i="1" s="1"/>
  <c r="W434" i="1" s="1"/>
  <c r="U99" i="1"/>
  <c r="S99" i="1"/>
  <c r="S98" i="1" s="1"/>
  <c r="S97" i="1" s="1"/>
  <c r="S96" i="1" s="1"/>
  <c r="S434" i="1" s="1"/>
  <c r="Q99" i="1"/>
  <c r="O99" i="1"/>
  <c r="O98" i="1" s="1"/>
  <c r="O97" i="1" s="1"/>
  <c r="O96" i="1" s="1"/>
  <c r="O434" i="1" s="1"/>
  <c r="M99" i="1"/>
  <c r="K99" i="1"/>
  <c r="K98" i="1" s="1"/>
  <c r="K97" i="1" s="1"/>
  <c r="K96" i="1" s="1"/>
  <c r="K434" i="1" s="1"/>
  <c r="AC95" i="1"/>
  <c r="AA95" i="1"/>
  <c r="AA67" i="1" s="1"/>
  <c r="Y95" i="1"/>
  <c r="Y67" i="1" s="1"/>
  <c r="W95" i="1"/>
  <c r="W67" i="1" s="1"/>
  <c r="U95" i="1"/>
  <c r="U67" i="1" s="1"/>
  <c r="S95" i="1"/>
  <c r="S67" i="1" s="1"/>
  <c r="Q95" i="1"/>
  <c r="Q67" i="1" s="1"/>
  <c r="O95" i="1"/>
  <c r="M95" i="1"/>
  <c r="M67" i="1" s="1"/>
  <c r="K95" i="1"/>
  <c r="AC94" i="1"/>
  <c r="AC92" i="1" s="1"/>
  <c r="AA94" i="1"/>
  <c r="Y94" i="1"/>
  <c r="Y92" i="1" s="1"/>
  <c r="W94" i="1"/>
  <c r="U94" i="1"/>
  <c r="U92" i="1" s="1"/>
  <c r="S94" i="1"/>
  <c r="Q94" i="1"/>
  <c r="Q92" i="1" s="1"/>
  <c r="O94" i="1"/>
  <c r="M94" i="1"/>
  <c r="M92" i="1" s="1"/>
  <c r="L94" i="1"/>
  <c r="K94" i="1"/>
  <c r="AC93" i="1"/>
  <c r="AA93" i="1"/>
  <c r="AA92" i="1" s="1"/>
  <c r="Y93" i="1"/>
  <c r="W93" i="1"/>
  <c r="W92" i="1" s="1"/>
  <c r="U93" i="1"/>
  <c r="S93" i="1"/>
  <c r="S92" i="1" s="1"/>
  <c r="Q93" i="1"/>
  <c r="O93" i="1"/>
  <c r="M93" i="1"/>
  <c r="K93" i="1"/>
  <c r="K92" i="1" s="1"/>
  <c r="O92" i="1"/>
  <c r="AC91" i="1"/>
  <c r="Y91" i="1"/>
  <c r="W91" i="1"/>
  <c r="W90" i="1" s="1"/>
  <c r="U91" i="1"/>
  <c r="U90" i="1" s="1"/>
  <c r="S91" i="1"/>
  <c r="S90" i="1" s="1"/>
  <c r="Q91" i="1"/>
  <c r="Q90" i="1" s="1"/>
  <c r="O91" i="1"/>
  <c r="O90" i="1" s="1"/>
  <c r="M91" i="1"/>
  <c r="M90" i="1" s="1"/>
  <c r="K91" i="1"/>
  <c r="K90" i="1" s="1"/>
  <c r="AC90" i="1"/>
  <c r="AC89" i="1"/>
  <c r="AC64" i="1" s="1"/>
  <c r="U89" i="1"/>
  <c r="U64" i="1" s="1"/>
  <c r="M89" i="1"/>
  <c r="M64" i="1" s="1"/>
  <c r="AA88" i="1"/>
  <c r="AA63" i="1" s="1"/>
  <c r="Y88" i="1"/>
  <c r="Y63" i="1" s="1"/>
  <c r="W88" i="1"/>
  <c r="W63" i="1" s="1"/>
  <c r="U88" i="1"/>
  <c r="U63" i="1" s="1"/>
  <c r="S88" i="1"/>
  <c r="S63" i="1" s="1"/>
  <c r="Q88" i="1"/>
  <c r="Q63" i="1" s="1"/>
  <c r="O88" i="1"/>
  <c r="O63" i="1" s="1"/>
  <c r="M88" i="1"/>
  <c r="K88" i="1"/>
  <c r="K63" i="1" s="1"/>
  <c r="AC87" i="1"/>
  <c r="AA87" i="1"/>
  <c r="Y87" i="1"/>
  <c r="W87" i="1"/>
  <c r="U87" i="1"/>
  <c r="S87" i="1"/>
  <c r="Q87" i="1"/>
  <c r="O87" i="1"/>
  <c r="M87" i="1"/>
  <c r="K87" i="1"/>
  <c r="AA86" i="1"/>
  <c r="W86" i="1"/>
  <c r="S86" i="1"/>
  <c r="O86" i="1"/>
  <c r="K86" i="1"/>
  <c r="AC84" i="1"/>
  <c r="Y84" i="1"/>
  <c r="W84" i="1"/>
  <c r="U84" i="1"/>
  <c r="Q84" i="1"/>
  <c r="M84" i="1"/>
  <c r="AC82" i="1"/>
  <c r="Y82" i="1"/>
  <c r="U82" i="1"/>
  <c r="Q82" i="1"/>
  <c r="M82" i="1"/>
  <c r="AC81" i="1"/>
  <c r="AC60" i="1" s="1"/>
  <c r="Y81" i="1"/>
  <c r="U81" i="1"/>
  <c r="U60" i="1" s="1"/>
  <c r="M81" i="1"/>
  <c r="M60" i="1" s="1"/>
  <c r="AC80" i="1"/>
  <c r="AA80" i="1"/>
  <c r="Y80" i="1"/>
  <c r="W80" i="1"/>
  <c r="U80" i="1"/>
  <c r="S80" i="1"/>
  <c r="Q80" i="1"/>
  <c r="O80" i="1"/>
  <c r="M80" i="1"/>
  <c r="K80" i="1"/>
  <c r="AC79" i="1"/>
  <c r="AA79" i="1"/>
  <c r="Y79" i="1"/>
  <c r="W79" i="1"/>
  <c r="U79" i="1"/>
  <c r="S79" i="1"/>
  <c r="Q79" i="1"/>
  <c r="O79" i="1"/>
  <c r="M79" i="1"/>
  <c r="K79" i="1"/>
  <c r="AC78" i="1"/>
  <c r="AA78" i="1"/>
  <c r="Y78" i="1"/>
  <c r="W78" i="1"/>
  <c r="U78" i="1"/>
  <c r="S78" i="1"/>
  <c r="Q78" i="1"/>
  <c r="O78" i="1"/>
  <c r="M78" i="1"/>
  <c r="L78" i="1"/>
  <c r="K78" i="1"/>
  <c r="AC77" i="1"/>
  <c r="AA77" i="1"/>
  <c r="Y77" i="1"/>
  <c r="W77" i="1"/>
  <c r="U77" i="1"/>
  <c r="S77" i="1"/>
  <c r="Q77" i="1"/>
  <c r="O77" i="1"/>
  <c r="M77" i="1"/>
  <c r="K77" i="1"/>
  <c r="AC76" i="1"/>
  <c r="AA76" i="1"/>
  <c r="Y76" i="1"/>
  <c r="W76" i="1"/>
  <c r="U76" i="1"/>
  <c r="S76" i="1"/>
  <c r="Q76" i="1"/>
  <c r="Q75" i="1" s="1"/>
  <c r="O76" i="1"/>
  <c r="M76" i="1"/>
  <c r="K76" i="1"/>
  <c r="AC75" i="1"/>
  <c r="U75" i="1"/>
  <c r="M75" i="1"/>
  <c r="AA74" i="1"/>
  <c r="Y74" i="1"/>
  <c r="Y59" i="1" s="1"/>
  <c r="U74" i="1"/>
  <c r="U59" i="1" s="1"/>
  <c r="S74" i="1"/>
  <c r="Q74" i="1"/>
  <c r="Q59" i="1" s="1"/>
  <c r="O74" i="1"/>
  <c r="M74" i="1"/>
  <c r="M59" i="1" s="1"/>
  <c r="K74" i="1"/>
  <c r="AC73" i="1"/>
  <c r="AC58" i="1" s="1"/>
  <c r="AA73" i="1"/>
  <c r="Y73" i="1"/>
  <c r="Y58" i="1" s="1"/>
  <c r="W73" i="1"/>
  <c r="U73" i="1"/>
  <c r="U58" i="1" s="1"/>
  <c r="S73" i="1"/>
  <c r="Q73" i="1"/>
  <c r="Q58" i="1" s="1"/>
  <c r="O73" i="1"/>
  <c r="M73" i="1"/>
  <c r="M58" i="1" s="1"/>
  <c r="K73" i="1"/>
  <c r="AC72" i="1"/>
  <c r="AC57" i="1" s="1"/>
  <c r="AA72" i="1"/>
  <c r="Y72" i="1"/>
  <c r="Y57" i="1" s="1"/>
  <c r="W72" i="1"/>
  <c r="U72" i="1"/>
  <c r="U57" i="1" s="1"/>
  <c r="S72" i="1"/>
  <c r="Q72" i="1"/>
  <c r="Q57" i="1" s="1"/>
  <c r="O72" i="1"/>
  <c r="N72" i="1"/>
  <c r="N57" i="1" s="1"/>
  <c r="M72" i="1"/>
  <c r="L72" i="1"/>
  <c r="L57" i="1" s="1"/>
  <c r="K72" i="1"/>
  <c r="AC67" i="1"/>
  <c r="O67" i="1"/>
  <c r="K67" i="1"/>
  <c r="AC66" i="1"/>
  <c r="W66" i="1"/>
  <c r="W65" i="1" s="1"/>
  <c r="O66" i="1"/>
  <c r="O65" i="1" s="1"/>
  <c r="AC65" i="1"/>
  <c r="Y64" i="1"/>
  <c r="Q64" i="1"/>
  <c r="AC63" i="1"/>
  <c r="M63" i="1"/>
  <c r="AC61" i="1"/>
  <c r="Y61" i="1"/>
  <c r="U61" i="1"/>
  <c r="Q61" i="1"/>
  <c r="M61" i="1"/>
  <c r="Y60" i="1"/>
  <c r="AA59" i="1"/>
  <c r="S59" i="1"/>
  <c r="O59" i="1"/>
  <c r="K59" i="1"/>
  <c r="AA58" i="1"/>
  <c r="W58" i="1"/>
  <c r="S58" i="1"/>
  <c r="O58" i="1"/>
  <c r="K58" i="1"/>
  <c r="AA57" i="1"/>
  <c r="W57" i="1"/>
  <c r="S57" i="1"/>
  <c r="O57" i="1"/>
  <c r="M57" i="1"/>
  <c r="K57" i="1"/>
  <c r="AB51" i="1"/>
  <c r="AB50" i="1" s="1"/>
  <c r="AB49" i="1" s="1"/>
  <c r="AA51" i="1"/>
  <c r="AA50" i="1" s="1"/>
  <c r="AA49" i="1" s="1"/>
  <c r="Z51" i="1"/>
  <c r="Z50" i="1" s="1"/>
  <c r="Z49" i="1" s="1"/>
  <c r="Y51" i="1"/>
  <c r="Y50" i="1" s="1"/>
  <c r="Y49" i="1" s="1"/>
  <c r="X51" i="1"/>
  <c r="X50" i="1" s="1"/>
  <c r="X49" i="1" s="1"/>
  <c r="W51" i="1"/>
  <c r="W50" i="1" s="1"/>
  <c r="W49" i="1" s="1"/>
  <c r="V51" i="1"/>
  <c r="V50" i="1" s="1"/>
  <c r="V49" i="1" s="1"/>
  <c r="U51" i="1"/>
  <c r="U50" i="1" s="1"/>
  <c r="U49" i="1" s="1"/>
  <c r="T51" i="1"/>
  <c r="T50" i="1" s="1"/>
  <c r="T49" i="1" s="1"/>
  <c r="S51" i="1"/>
  <c r="S50" i="1" s="1"/>
  <c r="S49" i="1" s="1"/>
  <c r="R51" i="1"/>
  <c r="R50" i="1" s="1"/>
  <c r="R49" i="1" s="1"/>
  <c r="Q51" i="1"/>
  <c r="Q50" i="1" s="1"/>
  <c r="Q49" i="1" s="1"/>
  <c r="P51" i="1"/>
  <c r="P50" i="1" s="1"/>
  <c r="P49" i="1" s="1"/>
  <c r="O51" i="1"/>
  <c r="N51" i="1"/>
  <c r="N50" i="1" s="1"/>
  <c r="N49" i="1" s="1"/>
  <c r="M51" i="1"/>
  <c r="M50" i="1" s="1"/>
  <c r="M49" i="1" s="1"/>
  <c r="L51" i="1"/>
  <c r="L50" i="1" s="1"/>
  <c r="L49" i="1" s="1"/>
  <c r="K51" i="1"/>
  <c r="K50" i="1" s="1"/>
  <c r="K49" i="1" s="1"/>
  <c r="O50" i="1"/>
  <c r="O49" i="1" s="1"/>
  <c r="AC47" i="1"/>
  <c r="AA47" i="1"/>
  <c r="Y47" i="1"/>
  <c r="W47" i="1"/>
  <c r="U47" i="1"/>
  <c r="S47" i="1"/>
  <c r="Q47" i="1"/>
  <c r="O47" i="1"/>
  <c r="M47" i="1"/>
  <c r="K47" i="1"/>
  <c r="L45" i="1"/>
  <c r="N45" i="1" s="1"/>
  <c r="P45" i="1" s="1"/>
  <c r="R45" i="1" s="1"/>
  <c r="T45" i="1" s="1"/>
  <c r="V45" i="1" s="1"/>
  <c r="X45" i="1" s="1"/>
  <c r="Z45" i="1" s="1"/>
  <c r="AB45" i="1" s="1"/>
  <c r="AC43" i="1"/>
  <c r="AA43" i="1"/>
  <c r="Y43" i="1"/>
  <c r="W43" i="1"/>
  <c r="U43" i="1"/>
  <c r="S43" i="1"/>
  <c r="Q43" i="1"/>
  <c r="O43" i="1"/>
  <c r="M43" i="1"/>
  <c r="K43" i="1"/>
  <c r="AC36" i="1"/>
  <c r="AA36" i="1"/>
  <c r="Y36" i="1"/>
  <c r="W36" i="1"/>
  <c r="U36" i="1"/>
  <c r="S36" i="1"/>
  <c r="Q36" i="1"/>
  <c r="O36" i="1"/>
  <c r="M36" i="1"/>
  <c r="K36" i="1"/>
  <c r="L35" i="1"/>
  <c r="N35" i="1" s="1"/>
  <c r="P35" i="1" s="1"/>
  <c r="R35" i="1" s="1"/>
  <c r="T35" i="1" s="1"/>
  <c r="V35" i="1" s="1"/>
  <c r="X35" i="1" s="1"/>
  <c r="Z35" i="1" s="1"/>
  <c r="AB35" i="1" s="1"/>
  <c r="L34" i="1"/>
  <c r="N34" i="1" s="1"/>
  <c r="P34" i="1" s="1"/>
  <c r="R34" i="1" s="1"/>
  <c r="T34" i="1" s="1"/>
  <c r="V34" i="1" s="1"/>
  <c r="X34" i="1" s="1"/>
  <c r="Z34" i="1" s="1"/>
  <c r="AB34" i="1" s="1"/>
  <c r="L33" i="1"/>
  <c r="N33" i="1" s="1"/>
  <c r="P33" i="1" s="1"/>
  <c r="R33" i="1" s="1"/>
  <c r="T33" i="1" s="1"/>
  <c r="V33" i="1" s="1"/>
  <c r="X33" i="1" s="1"/>
  <c r="Z33" i="1" s="1"/>
  <c r="AB33" i="1" s="1"/>
  <c r="AC31" i="1"/>
  <c r="AC30" i="1" s="1"/>
  <c r="AA31" i="1"/>
  <c r="Y31" i="1"/>
  <c r="Y30" i="1" s="1"/>
  <c r="W31" i="1"/>
  <c r="U31" i="1"/>
  <c r="U30" i="1" s="1"/>
  <c r="S31" i="1"/>
  <c r="Q31" i="1"/>
  <c r="Q30" i="1" s="1"/>
  <c r="O31" i="1"/>
  <c r="M31" i="1"/>
  <c r="M30" i="1" s="1"/>
  <c r="K31" i="1"/>
  <c r="AA30" i="1"/>
  <c r="W30" i="1"/>
  <c r="S30" i="1"/>
  <c r="O30" i="1"/>
  <c r="K30" i="1"/>
  <c r="L29" i="1"/>
  <c r="N29" i="1" s="1"/>
  <c r="P29" i="1" s="1"/>
  <c r="R29" i="1" s="1"/>
  <c r="T29" i="1" s="1"/>
  <c r="V29" i="1" s="1"/>
  <c r="X29" i="1" s="1"/>
  <c r="Z29" i="1" s="1"/>
  <c r="AB29" i="1" s="1"/>
  <c r="L28" i="1"/>
  <c r="AC27" i="1"/>
  <c r="AC26" i="1" s="1"/>
  <c r="AA27" i="1"/>
  <c r="AA26" i="1" s="1"/>
  <c r="AA25" i="1" s="1"/>
  <c r="Y27" i="1"/>
  <c r="Y26" i="1" s="1"/>
  <c r="W27" i="1"/>
  <c r="U27" i="1"/>
  <c r="U26" i="1" s="1"/>
  <c r="S27" i="1"/>
  <c r="S26" i="1" s="1"/>
  <c r="S25" i="1" s="1"/>
  <c r="Q27" i="1"/>
  <c r="Q26" i="1" s="1"/>
  <c r="O27" i="1"/>
  <c r="M27" i="1"/>
  <c r="M26" i="1" s="1"/>
  <c r="K27" i="1"/>
  <c r="K26" i="1" s="1"/>
  <c r="K25" i="1" s="1"/>
  <c r="W26" i="1"/>
  <c r="W25" i="1" s="1"/>
  <c r="O26" i="1"/>
  <c r="O25" i="1" s="1"/>
  <c r="L24" i="1"/>
  <c r="N24" i="1" s="1"/>
  <c r="P24" i="1" s="1"/>
  <c r="R24" i="1" s="1"/>
  <c r="T24" i="1" s="1"/>
  <c r="V24" i="1" s="1"/>
  <c r="X24" i="1" s="1"/>
  <c r="Z24" i="1" s="1"/>
  <c r="AB24" i="1" s="1"/>
  <c r="L23" i="1"/>
  <c r="N23" i="1" s="1"/>
  <c r="P23" i="1" s="1"/>
  <c r="R23" i="1" s="1"/>
  <c r="T23" i="1" s="1"/>
  <c r="V23" i="1" s="1"/>
  <c r="X23" i="1" s="1"/>
  <c r="Z23" i="1" s="1"/>
  <c r="AB23" i="1" s="1"/>
  <c r="L22" i="1"/>
  <c r="N22" i="1" s="1"/>
  <c r="P22" i="1" s="1"/>
  <c r="R22" i="1" s="1"/>
  <c r="T22" i="1" s="1"/>
  <c r="V22" i="1" s="1"/>
  <c r="X22" i="1" s="1"/>
  <c r="Z22" i="1" s="1"/>
  <c r="AB22" i="1" s="1"/>
  <c r="L21" i="1"/>
  <c r="L20" i="1"/>
  <c r="AC19" i="1"/>
  <c r="AC18" i="1" s="1"/>
  <c r="AA19" i="1"/>
  <c r="AA18" i="1" s="1"/>
  <c r="Y19" i="1"/>
  <c r="Y18" i="1" s="1"/>
  <c r="W19" i="1"/>
  <c r="W18" i="1" s="1"/>
  <c r="U19" i="1"/>
  <c r="U18" i="1" s="1"/>
  <c r="S19" i="1"/>
  <c r="S18" i="1" s="1"/>
  <c r="S46" i="1" s="1"/>
  <c r="Q19" i="1"/>
  <c r="Q18" i="1" s="1"/>
  <c r="O19" i="1"/>
  <c r="O18" i="1" s="1"/>
  <c r="O46" i="1" s="1"/>
  <c r="M19" i="1"/>
  <c r="M18" i="1" s="1"/>
  <c r="K19" i="1"/>
  <c r="K18" i="1" s="1"/>
  <c r="K46" i="1" s="1"/>
  <c r="L15" i="1"/>
  <c r="AC14" i="1"/>
  <c r="AA14" i="1"/>
  <c r="Y14" i="1"/>
  <c r="W14" i="1"/>
  <c r="U14" i="1"/>
  <c r="S14" i="1"/>
  <c r="Q14" i="1"/>
  <c r="O14" i="1"/>
  <c r="M14" i="1"/>
  <c r="K14" i="1"/>
  <c r="AC13" i="1"/>
  <c r="AA13" i="1"/>
  <c r="Y13" i="1"/>
  <c r="W13" i="1"/>
  <c r="U13" i="1"/>
  <c r="S13" i="1"/>
  <c r="Q13" i="1"/>
  <c r="O13" i="1"/>
  <c r="M13" i="1"/>
  <c r="K13" i="1"/>
  <c r="AC10" i="1"/>
  <c r="AA10" i="1"/>
  <c r="Y10" i="1"/>
  <c r="W10" i="1"/>
  <c r="U10" i="1"/>
  <c r="S10" i="1"/>
  <c r="Q10" i="1"/>
  <c r="O10" i="1"/>
  <c r="M10" i="1"/>
  <c r="K10" i="1"/>
  <c r="K193" i="1" l="1"/>
  <c r="O193" i="1"/>
  <c r="O153" i="1" s="1"/>
  <c r="W193" i="1"/>
  <c r="W153" i="1" s="1"/>
  <c r="AA193" i="1"/>
  <c r="W251" i="1"/>
  <c r="W250" i="1" s="1"/>
  <c r="M285" i="1"/>
  <c r="Q285" i="1"/>
  <c r="U285" i="1"/>
  <c r="Y285" i="1"/>
  <c r="AC285" i="1"/>
  <c r="O329" i="1"/>
  <c r="AA82" i="1"/>
  <c r="AA61" i="1" s="1"/>
  <c r="K66" i="1"/>
  <c r="K65" i="1" s="1"/>
  <c r="S66" i="1"/>
  <c r="S65" i="1" s="1"/>
  <c r="O440" i="1"/>
  <c r="O439" i="1" s="1"/>
  <c r="W440" i="1"/>
  <c r="W439" i="1" s="1"/>
  <c r="W445" i="1"/>
  <c r="W444" i="1" s="1"/>
  <c r="M450" i="1"/>
  <c r="Q450" i="1"/>
  <c r="U450" i="1"/>
  <c r="Y450" i="1"/>
  <c r="AC450" i="1"/>
  <c r="W158" i="1"/>
  <c r="W83" i="1"/>
  <c r="W62" i="1" s="1"/>
  <c r="T327" i="1"/>
  <c r="V327" i="1" s="1"/>
  <c r="R80" i="1"/>
  <c r="Y75" i="1"/>
  <c r="N80" i="1"/>
  <c r="Y66" i="1"/>
  <c r="Y65" i="1" s="1"/>
  <c r="Y90" i="1"/>
  <c r="K71" i="1"/>
  <c r="K56" i="1" s="1"/>
  <c r="S71" i="1"/>
  <c r="S56" i="1" s="1"/>
  <c r="AA71" i="1"/>
  <c r="AA56" i="1" s="1"/>
  <c r="M124" i="1"/>
  <c r="Q124" i="1"/>
  <c r="U124" i="1"/>
  <c r="Y124" i="1"/>
  <c r="AC124" i="1"/>
  <c r="Y146" i="1"/>
  <c r="M167" i="1"/>
  <c r="M152" i="1" s="1"/>
  <c r="Q167" i="1"/>
  <c r="U167" i="1"/>
  <c r="U152" i="1" s="1"/>
  <c r="Y167" i="1"/>
  <c r="AC167" i="1"/>
  <c r="AC152" i="1" s="1"/>
  <c r="S153" i="1"/>
  <c r="K153" i="1"/>
  <c r="AA153" i="1"/>
  <c r="W156" i="1"/>
  <c r="W74" i="1"/>
  <c r="W59" i="1" s="1"/>
  <c r="J155" i="1"/>
  <c r="J423" i="1"/>
  <c r="M25" i="1"/>
  <c r="Q25" i="1"/>
  <c r="U25" i="1"/>
  <c r="Y25" i="1"/>
  <c r="AC25" i="1"/>
  <c r="K75" i="1"/>
  <c r="O75" i="1"/>
  <c r="S75" i="1"/>
  <c r="W75" i="1"/>
  <c r="AA75" i="1"/>
  <c r="M98" i="1"/>
  <c r="M147" i="1" s="1"/>
  <c r="M149" i="1" s="1"/>
  <c r="Q98" i="1"/>
  <c r="U98" i="1"/>
  <c r="U97" i="1" s="1"/>
  <c r="U96" i="1" s="1"/>
  <c r="U434" i="1" s="1"/>
  <c r="U437" i="1" s="1"/>
  <c r="Y98" i="1"/>
  <c r="AC98" i="1"/>
  <c r="AC147" i="1" s="1"/>
  <c r="AC149" i="1" s="1"/>
  <c r="O70" i="1"/>
  <c r="M193" i="1"/>
  <c r="Q193" i="1"/>
  <c r="Q153" i="1" s="1"/>
  <c r="U193" i="1"/>
  <c r="Y193" i="1"/>
  <c r="Y153" i="1" s="1"/>
  <c r="AC193" i="1"/>
  <c r="K329" i="1"/>
  <c r="S329" i="1"/>
  <c r="AA329" i="1"/>
  <c r="K441" i="1"/>
  <c r="K440" i="1" s="1"/>
  <c r="K439" i="1" s="1"/>
  <c r="S441" i="1"/>
  <c r="S440" i="1" s="1"/>
  <c r="S439" i="1" s="1"/>
  <c r="AA441" i="1"/>
  <c r="AA440" i="1" s="1"/>
  <c r="AA439" i="1" s="1"/>
  <c r="M445" i="1"/>
  <c r="M444" i="1" s="1"/>
  <c r="M442" i="1"/>
  <c r="M440" i="1" s="1"/>
  <c r="M439" i="1" s="1"/>
  <c r="Q445" i="1"/>
  <c r="Q444" i="1" s="1"/>
  <c r="Q442" i="1"/>
  <c r="Q440" i="1" s="1"/>
  <c r="Q439" i="1" s="1"/>
  <c r="U445" i="1"/>
  <c r="U444" i="1" s="1"/>
  <c r="U442" i="1"/>
  <c r="U440" i="1" s="1"/>
  <c r="U439" i="1" s="1"/>
  <c r="Y445" i="1"/>
  <c r="Y444" i="1" s="1"/>
  <c r="Y442" i="1"/>
  <c r="Y440" i="1" s="1"/>
  <c r="Y439" i="1" s="1"/>
  <c r="AC445" i="1"/>
  <c r="AC444" i="1" s="1"/>
  <c r="AC442" i="1"/>
  <c r="AC440" i="1" s="1"/>
  <c r="AC439" i="1" s="1"/>
  <c r="I84" i="1"/>
  <c r="J146" i="1"/>
  <c r="L399" i="1"/>
  <c r="N399" i="1" s="1"/>
  <c r="P399" i="1" s="1"/>
  <c r="R399" i="1" s="1"/>
  <c r="T399" i="1" s="1"/>
  <c r="V399" i="1" s="1"/>
  <c r="X399" i="1" s="1"/>
  <c r="Z399" i="1" s="1"/>
  <c r="AB399" i="1" s="1"/>
  <c r="J93" i="1"/>
  <c r="M251" i="1"/>
  <c r="M250" i="1" s="1"/>
  <c r="Q251" i="1"/>
  <c r="Q250" i="1" s="1"/>
  <c r="U251" i="1"/>
  <c r="U250" i="1" s="1"/>
  <c r="Y251" i="1"/>
  <c r="Y250" i="1" s="1"/>
  <c r="K431" i="1"/>
  <c r="O431" i="1"/>
  <c r="S431" i="1"/>
  <c r="W431" i="1"/>
  <c r="AA431" i="1"/>
  <c r="M396" i="1"/>
  <c r="Q396" i="1"/>
  <c r="U396" i="1"/>
  <c r="Y396" i="1"/>
  <c r="J73" i="1"/>
  <c r="J98" i="1"/>
  <c r="J124" i="1"/>
  <c r="J167" i="1"/>
  <c r="J378" i="1"/>
  <c r="J58" i="1"/>
  <c r="J320" i="1"/>
  <c r="J445" i="1"/>
  <c r="J444" i="1" s="1"/>
  <c r="J89" i="1"/>
  <c r="J351" i="1"/>
  <c r="J225" i="1"/>
  <c r="J238" i="1"/>
  <c r="J359" i="1"/>
  <c r="J92" i="1"/>
  <c r="J381" i="1"/>
  <c r="J57" i="1"/>
  <c r="J82" i="1"/>
  <c r="J372" i="1"/>
  <c r="W12" i="1"/>
  <c r="J26" i="1"/>
  <c r="J18" i="1"/>
  <c r="AA12" i="1"/>
  <c r="AA9" i="1" s="1"/>
  <c r="AA8" i="1" s="1"/>
  <c r="Y12" i="1"/>
  <c r="Y9" i="1" s="1"/>
  <c r="Y8" i="1" s="1"/>
  <c r="J13" i="1"/>
  <c r="J30" i="1"/>
  <c r="J49" i="1"/>
  <c r="J63" i="1"/>
  <c r="I156" i="1"/>
  <c r="I86" i="1"/>
  <c r="I85" i="1" s="1"/>
  <c r="I83" i="1"/>
  <c r="I62" i="1" s="1"/>
  <c r="J67" i="1"/>
  <c r="J366" i="1"/>
  <c r="L80" i="1"/>
  <c r="P80" i="1"/>
  <c r="J323" i="1"/>
  <c r="J285" i="1"/>
  <c r="I153" i="1"/>
  <c r="J252" i="1"/>
  <c r="J230" i="1"/>
  <c r="I70" i="1"/>
  <c r="I55" i="1" s="1"/>
  <c r="I251" i="1"/>
  <c r="I250" i="1" s="1"/>
  <c r="I369" i="1" s="1"/>
  <c r="I367" i="1" s="1"/>
  <c r="J193" i="1"/>
  <c r="J97" i="1"/>
  <c r="I166" i="1"/>
  <c r="I165" i="1" s="1"/>
  <c r="I249" i="1" s="1"/>
  <c r="I66" i="1"/>
  <c r="I65" i="1" s="1"/>
  <c r="I90" i="1"/>
  <c r="I371" i="1"/>
  <c r="J397" i="1"/>
  <c r="I71" i="1"/>
  <c r="I56" i="1" s="1"/>
  <c r="I434" i="1"/>
  <c r="I437" i="1" s="1"/>
  <c r="J84" i="1"/>
  <c r="J328" i="1"/>
  <c r="J364" i="1"/>
  <c r="J396" i="1"/>
  <c r="J440" i="1"/>
  <c r="J439" i="1" s="1"/>
  <c r="L417" i="1"/>
  <c r="N417" i="1" s="1"/>
  <c r="P417" i="1" s="1"/>
  <c r="R417" i="1" s="1"/>
  <c r="T417" i="1" s="1"/>
  <c r="V417" i="1" s="1"/>
  <c r="X417" i="1" s="1"/>
  <c r="Z417" i="1" s="1"/>
  <c r="AB417" i="1" s="1"/>
  <c r="L411" i="1"/>
  <c r="N411" i="1" s="1"/>
  <c r="P411" i="1" s="1"/>
  <c r="R411" i="1" s="1"/>
  <c r="T411" i="1" s="1"/>
  <c r="V411" i="1" s="1"/>
  <c r="X411" i="1" s="1"/>
  <c r="Z411" i="1" s="1"/>
  <c r="AB411" i="1" s="1"/>
  <c r="L136" i="1"/>
  <c r="N136" i="1" s="1"/>
  <c r="P136" i="1" s="1"/>
  <c r="R136" i="1" s="1"/>
  <c r="T136" i="1" s="1"/>
  <c r="V136" i="1" s="1"/>
  <c r="X136" i="1" s="1"/>
  <c r="Z136" i="1" s="1"/>
  <c r="AB136" i="1" s="1"/>
  <c r="W9" i="1"/>
  <c r="W8" i="1" s="1"/>
  <c r="M46" i="1"/>
  <c r="M12" i="1"/>
  <c r="M9" i="1" s="1"/>
  <c r="M8" i="1" s="1"/>
  <c r="Q46" i="1"/>
  <c r="Q12" i="1"/>
  <c r="Q9" i="1" s="1"/>
  <c r="Q8" i="1" s="1"/>
  <c r="U46" i="1"/>
  <c r="U12" i="1"/>
  <c r="U9" i="1" s="1"/>
  <c r="U8" i="1" s="1"/>
  <c r="AC12" i="1"/>
  <c r="AC9" i="1" s="1"/>
  <c r="AC8" i="1" s="1"/>
  <c r="O55" i="1"/>
  <c r="K166" i="1"/>
  <c r="K152" i="1"/>
  <c r="K70" i="1"/>
  <c r="S166" i="1"/>
  <c r="S152" i="1"/>
  <c r="S70" i="1"/>
  <c r="AA166" i="1"/>
  <c r="AA152" i="1"/>
  <c r="AA70" i="1"/>
  <c r="O437" i="1"/>
  <c r="W437" i="1"/>
  <c r="Q97" i="1"/>
  <c r="Q96" i="1" s="1"/>
  <c r="Q434" i="1" s="1"/>
  <c r="Q437" i="1" s="1"/>
  <c r="Y147" i="1"/>
  <c r="Y149" i="1" s="1"/>
  <c r="Y70" i="1"/>
  <c r="O146" i="1"/>
  <c r="O89" i="1"/>
  <c r="O64" i="1" s="1"/>
  <c r="W166" i="1"/>
  <c r="W152" i="1"/>
  <c r="W151" i="1" s="1"/>
  <c r="L245" i="1"/>
  <c r="K12" i="1"/>
  <c r="K9" i="1" s="1"/>
  <c r="K8" i="1" s="1"/>
  <c r="O12" i="1"/>
  <c r="O9" i="1" s="1"/>
  <c r="O8" i="1" s="1"/>
  <c r="S12" i="1"/>
  <c r="S9" i="1" s="1"/>
  <c r="S8" i="1" s="1"/>
  <c r="M66" i="1"/>
  <c r="M65" i="1" s="1"/>
  <c r="Q66" i="1"/>
  <c r="Q65" i="1" s="1"/>
  <c r="U66" i="1"/>
  <c r="U65" i="1" s="1"/>
  <c r="W70" i="1"/>
  <c r="K85" i="1"/>
  <c r="O85" i="1"/>
  <c r="S85" i="1"/>
  <c r="W85" i="1"/>
  <c r="AA85" i="1"/>
  <c r="O147" i="1"/>
  <c r="O149" i="1" s="1"/>
  <c r="W147" i="1"/>
  <c r="W149" i="1" s="1"/>
  <c r="M71" i="1"/>
  <c r="M56" i="1" s="1"/>
  <c r="U71" i="1"/>
  <c r="U56" i="1" s="1"/>
  <c r="AC71" i="1"/>
  <c r="AC56" i="1" s="1"/>
  <c r="L141" i="1"/>
  <c r="N141" i="1" s="1"/>
  <c r="P141" i="1" s="1"/>
  <c r="R141" i="1" s="1"/>
  <c r="T141" i="1" s="1"/>
  <c r="V141" i="1" s="1"/>
  <c r="X141" i="1" s="1"/>
  <c r="Z141" i="1" s="1"/>
  <c r="AB141" i="1" s="1"/>
  <c r="AE252" i="1"/>
  <c r="K437" i="1"/>
  <c r="S437" i="1"/>
  <c r="AA437" i="1"/>
  <c r="K147" i="1"/>
  <c r="K149" i="1" s="1"/>
  <c r="S147" i="1"/>
  <c r="S149" i="1" s="1"/>
  <c r="AA147" i="1"/>
  <c r="AA149" i="1" s="1"/>
  <c r="M97" i="1"/>
  <c r="M96" i="1" s="1"/>
  <c r="M434" i="1" s="1"/>
  <c r="M437" i="1" s="1"/>
  <c r="U147" i="1"/>
  <c r="U149" i="1" s="1"/>
  <c r="U70" i="1"/>
  <c r="AC97" i="1"/>
  <c r="AC96" i="1" s="1"/>
  <c r="AC434" i="1" s="1"/>
  <c r="AC437" i="1" s="1"/>
  <c r="L120" i="1"/>
  <c r="N120" i="1" s="1"/>
  <c r="P120" i="1" s="1"/>
  <c r="R120" i="1" s="1"/>
  <c r="T120" i="1" s="1"/>
  <c r="V120" i="1" s="1"/>
  <c r="X120" i="1" s="1"/>
  <c r="Z120" i="1" s="1"/>
  <c r="AB120" i="1" s="1"/>
  <c r="K146" i="1"/>
  <c r="K89" i="1"/>
  <c r="K64" i="1" s="1"/>
  <c r="S146" i="1"/>
  <c r="S89" i="1"/>
  <c r="S64" i="1" s="1"/>
  <c r="W146" i="1"/>
  <c r="W89" i="1"/>
  <c r="W64" i="1" s="1"/>
  <c r="AA146" i="1"/>
  <c r="AA89" i="1"/>
  <c r="AA64" i="1" s="1"/>
  <c r="O166" i="1"/>
  <c r="O152" i="1"/>
  <c r="L454" i="1"/>
  <c r="P322" i="1"/>
  <c r="P72" i="1" s="1"/>
  <c r="P57" i="1" s="1"/>
  <c r="N321" i="1"/>
  <c r="N320" i="1" s="1"/>
  <c r="N154" i="1" s="1"/>
  <c r="L391" i="1"/>
  <c r="N391" i="1" s="1"/>
  <c r="P391" i="1" s="1"/>
  <c r="R391" i="1" s="1"/>
  <c r="T391" i="1" s="1"/>
  <c r="V391" i="1" s="1"/>
  <c r="X391" i="1" s="1"/>
  <c r="Z391" i="1" s="1"/>
  <c r="AB391" i="1" s="1"/>
  <c r="L448" i="1"/>
  <c r="N448" i="1" s="1"/>
  <c r="L468" i="1"/>
  <c r="L467" i="1" s="1"/>
  <c r="L472" i="1"/>
  <c r="L471" i="1" s="1"/>
  <c r="AC323" i="1"/>
  <c r="K364" i="1"/>
  <c r="O364" i="1"/>
  <c r="W364" i="1"/>
  <c r="W369" i="1" s="1"/>
  <c r="W367" i="1" s="1"/>
  <c r="AA364" i="1"/>
  <c r="M430" i="1"/>
  <c r="Q430" i="1"/>
  <c r="U430" i="1"/>
  <c r="Y430" i="1"/>
  <c r="AC430" i="1"/>
  <c r="K381" i="1"/>
  <c r="O381" i="1"/>
  <c r="S381" i="1"/>
  <c r="W381" i="1"/>
  <c r="AA381" i="1"/>
  <c r="L403" i="1"/>
  <c r="N403" i="1" s="1"/>
  <c r="P403" i="1" s="1"/>
  <c r="R403" i="1" s="1"/>
  <c r="T403" i="1" s="1"/>
  <c r="V403" i="1" s="1"/>
  <c r="X403" i="1" s="1"/>
  <c r="Z403" i="1" s="1"/>
  <c r="AB403" i="1" s="1"/>
  <c r="M364" i="1"/>
  <c r="Q364" i="1"/>
  <c r="Q369" i="1" s="1"/>
  <c r="Q367" i="1" s="1"/>
  <c r="U364" i="1"/>
  <c r="Y364" i="1"/>
  <c r="Y369" i="1" s="1"/>
  <c r="Y367" i="1" s="1"/>
  <c r="AC396" i="1"/>
  <c r="L326" i="1"/>
  <c r="L234" i="1"/>
  <c r="L87" i="1" s="1"/>
  <c r="L14" i="1"/>
  <c r="N15" i="1"/>
  <c r="L27" i="1"/>
  <c r="L26" i="1" s="1"/>
  <c r="N28" i="1"/>
  <c r="L44" i="1"/>
  <c r="L11" i="1"/>
  <c r="L16" i="1"/>
  <c r="L19" i="1"/>
  <c r="L18" i="1" s="1"/>
  <c r="L46" i="1" s="1"/>
  <c r="N20" i="1"/>
  <c r="L31" i="1"/>
  <c r="L30" i="1" s="1"/>
  <c r="N32" i="1"/>
  <c r="L36" i="1"/>
  <c r="N37" i="1"/>
  <c r="L119" i="1"/>
  <c r="N119" i="1" s="1"/>
  <c r="P119" i="1" s="1"/>
  <c r="R119" i="1" s="1"/>
  <c r="T119" i="1" s="1"/>
  <c r="V119" i="1" s="1"/>
  <c r="X119" i="1" s="1"/>
  <c r="Z119" i="1" s="1"/>
  <c r="AB119" i="1" s="1"/>
  <c r="L194" i="1"/>
  <c r="N195" i="1"/>
  <c r="L211" i="1"/>
  <c r="L220" i="1"/>
  <c r="N236" i="1"/>
  <c r="L235" i="1"/>
  <c r="L88" i="1" s="1"/>
  <c r="L63" i="1" s="1"/>
  <c r="M161" i="1"/>
  <c r="M160" i="1" s="1"/>
  <c r="U161" i="1"/>
  <c r="U160" i="1" s="1"/>
  <c r="AC161" i="1"/>
  <c r="AC160" i="1" s="1"/>
  <c r="K165" i="1"/>
  <c r="K161" i="1"/>
  <c r="K160" i="1" s="1"/>
  <c r="O165" i="1"/>
  <c r="O161" i="1"/>
  <c r="O160" i="1" s="1"/>
  <c r="S165" i="1"/>
  <c r="S161" i="1"/>
  <c r="S160" i="1" s="1"/>
  <c r="W165" i="1"/>
  <c r="W161" i="1"/>
  <c r="W160" i="1" s="1"/>
  <c r="AA237" i="1"/>
  <c r="AA91" i="1"/>
  <c r="W46" i="1"/>
  <c r="Y46" i="1"/>
  <c r="AA46" i="1"/>
  <c r="AC46" i="1"/>
  <c r="L100" i="1"/>
  <c r="N118" i="1"/>
  <c r="L126" i="1"/>
  <c r="L143" i="1"/>
  <c r="L169" i="1"/>
  <c r="L186" i="1"/>
  <c r="N187" i="1"/>
  <c r="L206" i="1"/>
  <c r="N209" i="1"/>
  <c r="L224" i="1"/>
  <c r="Q161" i="1"/>
  <c r="Q160" i="1" s="1"/>
  <c r="Y161" i="1"/>
  <c r="Y160" i="1" s="1"/>
  <c r="L242" i="1"/>
  <c r="N242" i="1" s="1"/>
  <c r="P242" i="1" s="1"/>
  <c r="R242" i="1" s="1"/>
  <c r="T242" i="1" s="1"/>
  <c r="V242" i="1" s="1"/>
  <c r="X242" i="1" s="1"/>
  <c r="Z242" i="1" s="1"/>
  <c r="AB242" i="1" s="1"/>
  <c r="L254" i="1"/>
  <c r="L275" i="1"/>
  <c r="L287" i="1"/>
  <c r="L302" i="1"/>
  <c r="N303" i="1"/>
  <c r="L311" i="1"/>
  <c r="N314" i="1"/>
  <c r="R322" i="1"/>
  <c r="P321" i="1"/>
  <c r="P320" i="1" s="1"/>
  <c r="P154" i="1" s="1"/>
  <c r="L331" i="1"/>
  <c r="L241" i="1"/>
  <c r="L279" i="1"/>
  <c r="L301" i="1"/>
  <c r="L325" i="1"/>
  <c r="L353" i="1"/>
  <c r="N361" i="1"/>
  <c r="L360" i="1"/>
  <c r="L359" i="1" s="1"/>
  <c r="L358" i="1" s="1"/>
  <c r="L163" i="1" s="1"/>
  <c r="L162" i="1" s="1"/>
  <c r="N374" i="1"/>
  <c r="L373" i="1"/>
  <c r="L372" i="1" s="1"/>
  <c r="N388" i="1"/>
  <c r="L387" i="1"/>
  <c r="L82" i="1" s="1"/>
  <c r="L61" i="1" s="1"/>
  <c r="N342" i="1"/>
  <c r="L341" i="1"/>
  <c r="N347" i="1"/>
  <c r="L346" i="1"/>
  <c r="N349" i="1"/>
  <c r="L348" i="1"/>
  <c r="L159" i="1" s="1"/>
  <c r="L377" i="1"/>
  <c r="N380" i="1"/>
  <c r="L379" i="1"/>
  <c r="L378" i="1" s="1"/>
  <c r="L383" i="1"/>
  <c r="L386" i="1"/>
  <c r="L384" i="1"/>
  <c r="N384" i="1" s="1"/>
  <c r="P384" i="1" s="1"/>
  <c r="R384" i="1" s="1"/>
  <c r="T384" i="1" s="1"/>
  <c r="V384" i="1" s="1"/>
  <c r="X384" i="1" s="1"/>
  <c r="Z384" i="1" s="1"/>
  <c r="AB384" i="1" s="1"/>
  <c r="R425" i="1"/>
  <c r="P424" i="1"/>
  <c r="L424" i="1"/>
  <c r="N424" i="1"/>
  <c r="L447" i="1"/>
  <c r="L446" i="1" s="1"/>
  <c r="L453" i="1"/>
  <c r="N454" i="1"/>
  <c r="N468" i="1"/>
  <c r="L452" i="1"/>
  <c r="L458" i="1"/>
  <c r="L463" i="1"/>
  <c r="N472" i="1"/>
  <c r="N476" i="1"/>
  <c r="L477" i="1"/>
  <c r="N477" i="1" s="1"/>
  <c r="P477" i="1" s="1"/>
  <c r="R477" i="1" s="1"/>
  <c r="T477" i="1" s="1"/>
  <c r="V477" i="1" s="1"/>
  <c r="X477" i="1" s="1"/>
  <c r="Z477" i="1" s="1"/>
  <c r="AB477" i="1" s="1"/>
  <c r="Y97" i="1" l="1"/>
  <c r="Y96" i="1" s="1"/>
  <c r="Y434" i="1" s="1"/>
  <c r="Y437" i="1" s="1"/>
  <c r="Q147" i="1"/>
  <c r="Q149" i="1" s="1"/>
  <c r="O328" i="1"/>
  <c r="O84" i="1"/>
  <c r="W71" i="1"/>
  <c r="W56" i="1" s="1"/>
  <c r="O71" i="1"/>
  <c r="O56" i="1" s="1"/>
  <c r="J81" i="1"/>
  <c r="J60" i="1" s="1"/>
  <c r="Y395" i="1"/>
  <c r="Y394" i="1" s="1"/>
  <c r="Y86" i="1"/>
  <c r="Y85" i="1" s="1"/>
  <c r="Q395" i="1"/>
  <c r="Q394" i="1" s="1"/>
  <c r="Q86" i="1"/>
  <c r="Q85" i="1" s="1"/>
  <c r="S328" i="1"/>
  <c r="S84" i="1"/>
  <c r="AC166" i="1"/>
  <c r="AC165" i="1" s="1"/>
  <c r="AC153" i="1"/>
  <c r="U166" i="1"/>
  <c r="U165" i="1" s="1"/>
  <c r="U249" i="1" s="1"/>
  <c r="U153" i="1"/>
  <c r="M166" i="1"/>
  <c r="M165" i="1" s="1"/>
  <c r="M249" i="1" s="1"/>
  <c r="M153" i="1"/>
  <c r="Y152" i="1"/>
  <c r="Y151" i="1" s="1"/>
  <c r="Y150" i="1" s="1"/>
  <c r="Y166" i="1"/>
  <c r="Y165" i="1" s="1"/>
  <c r="Q166" i="1"/>
  <c r="Q165" i="1" s="1"/>
  <c r="Q152" i="1"/>
  <c r="Q151" i="1" s="1"/>
  <c r="X327" i="1"/>
  <c r="V80" i="1"/>
  <c r="Q150" i="1"/>
  <c r="W150" i="1"/>
  <c r="U369" i="1"/>
  <c r="U367" i="1" s="1"/>
  <c r="M369" i="1"/>
  <c r="M367" i="1" s="1"/>
  <c r="S364" i="1"/>
  <c r="AC70" i="1"/>
  <c r="M70" i="1"/>
  <c r="Y71" i="1"/>
  <c r="Y56" i="1" s="1"/>
  <c r="Q71" i="1"/>
  <c r="Q56" i="1" s="1"/>
  <c r="Q70" i="1"/>
  <c r="J147" i="1"/>
  <c r="J70" i="1"/>
  <c r="J55" i="1" s="1"/>
  <c r="T80" i="1"/>
  <c r="U395" i="1"/>
  <c r="U394" i="1" s="1"/>
  <c r="U86" i="1"/>
  <c r="U85" i="1" s="1"/>
  <c r="M395" i="1"/>
  <c r="M394" i="1" s="1"/>
  <c r="M86" i="1"/>
  <c r="M85" i="1" s="1"/>
  <c r="AA328" i="1"/>
  <c r="AA84" i="1"/>
  <c r="K328" i="1"/>
  <c r="K84" i="1"/>
  <c r="U151" i="1"/>
  <c r="U150" i="1" s="1"/>
  <c r="M151" i="1"/>
  <c r="M150" i="1" s="1"/>
  <c r="I151" i="1"/>
  <c r="I150" i="1" s="1"/>
  <c r="L117" i="1"/>
  <c r="J152" i="1"/>
  <c r="J96" i="1"/>
  <c r="J434" i="1" s="1"/>
  <c r="J437" i="1" s="1"/>
  <c r="J430" i="1"/>
  <c r="J61" i="1"/>
  <c r="J237" i="1"/>
  <c r="J91" i="1"/>
  <c r="J248" i="1"/>
  <c r="J76" i="1"/>
  <c r="J350" i="1"/>
  <c r="J154" i="1"/>
  <c r="J149" i="1"/>
  <c r="J358" i="1"/>
  <c r="J64" i="1"/>
  <c r="L397" i="1"/>
  <c r="N397" i="1" s="1"/>
  <c r="P397" i="1" s="1"/>
  <c r="R397" i="1" s="1"/>
  <c r="T397" i="1" s="1"/>
  <c r="V397" i="1" s="1"/>
  <c r="X397" i="1" s="1"/>
  <c r="Z397" i="1" s="1"/>
  <c r="AB397" i="1" s="1"/>
  <c r="J25" i="1"/>
  <c r="J12" i="1"/>
  <c r="J46" i="1"/>
  <c r="I370" i="1"/>
  <c r="I432" i="1" s="1"/>
  <c r="I429" i="1" s="1"/>
  <c r="J86" i="1"/>
  <c r="J365" i="1"/>
  <c r="J156" i="1"/>
  <c r="J74" i="1"/>
  <c r="J251" i="1"/>
  <c r="J166" i="1"/>
  <c r="J153" i="1"/>
  <c r="N234" i="1"/>
  <c r="N232" i="1" s="1"/>
  <c r="N230" i="1" s="1"/>
  <c r="J71" i="1"/>
  <c r="L317" i="1"/>
  <c r="L368" i="1" s="1"/>
  <c r="J395" i="1"/>
  <c r="J158" i="1"/>
  <c r="I54" i="1"/>
  <c r="I53" i="1" s="1"/>
  <c r="I435" i="1" s="1"/>
  <c r="I69" i="1"/>
  <c r="I68" i="1" s="1"/>
  <c r="L419" i="1"/>
  <c r="N419" i="1" s="1"/>
  <c r="P419" i="1" s="1"/>
  <c r="R419" i="1" s="1"/>
  <c r="T419" i="1" s="1"/>
  <c r="V419" i="1" s="1"/>
  <c r="X419" i="1" s="1"/>
  <c r="Z419" i="1" s="1"/>
  <c r="AB419" i="1" s="1"/>
  <c r="L416" i="1"/>
  <c r="N416" i="1" s="1"/>
  <c r="P416" i="1" s="1"/>
  <c r="R416" i="1" s="1"/>
  <c r="T416" i="1" s="1"/>
  <c r="V416" i="1" s="1"/>
  <c r="X416" i="1" s="1"/>
  <c r="Z416" i="1" s="1"/>
  <c r="AB416" i="1" s="1"/>
  <c r="AC395" i="1"/>
  <c r="AC394" i="1" s="1"/>
  <c r="AC86" i="1"/>
  <c r="AC85" i="1" s="1"/>
  <c r="AA371" i="1"/>
  <c r="AA370" i="1" s="1"/>
  <c r="AA432" i="1" s="1"/>
  <c r="AA429" i="1" s="1"/>
  <c r="AA81" i="1"/>
  <c r="AA60" i="1" s="1"/>
  <c r="S371" i="1"/>
  <c r="S370" i="1" s="1"/>
  <c r="S432" i="1" s="1"/>
  <c r="S429" i="1" s="1"/>
  <c r="S81" i="1"/>
  <c r="S60" i="1" s="1"/>
  <c r="K371" i="1"/>
  <c r="K370" i="1" s="1"/>
  <c r="K432" i="1" s="1"/>
  <c r="K429" i="1" s="1"/>
  <c r="K81" i="1"/>
  <c r="K60" i="1" s="1"/>
  <c r="AC74" i="1"/>
  <c r="AC59" i="1" s="1"/>
  <c r="AC156" i="1"/>
  <c r="AC151" i="1" s="1"/>
  <c r="AC150" i="1" s="1"/>
  <c r="AC55" i="1"/>
  <c r="M55" i="1"/>
  <c r="AC251" i="1"/>
  <c r="AC250" i="1" s="1"/>
  <c r="AC369" i="1" s="1"/>
  <c r="AC367" i="1" s="1"/>
  <c r="W55" i="1"/>
  <c r="Q55" i="1"/>
  <c r="S55" i="1"/>
  <c r="W371" i="1"/>
  <c r="W370" i="1" s="1"/>
  <c r="W432" i="1" s="1"/>
  <c r="W429" i="1" s="1"/>
  <c r="W81" i="1"/>
  <c r="W60" i="1" s="1"/>
  <c r="O371" i="1"/>
  <c r="O370" i="1" s="1"/>
  <c r="O432" i="1" s="1"/>
  <c r="O429" i="1" s="1"/>
  <c r="O81" i="1"/>
  <c r="U55" i="1"/>
  <c r="N245" i="1"/>
  <c r="L164" i="1"/>
  <c r="L95" i="1"/>
  <c r="L67" i="1" s="1"/>
  <c r="Y55" i="1"/>
  <c r="AA55" i="1"/>
  <c r="K55" i="1"/>
  <c r="N326" i="1"/>
  <c r="L79" i="1"/>
  <c r="L232" i="1"/>
  <c r="L230" i="1" s="1"/>
  <c r="L475" i="1"/>
  <c r="L466" i="1" s="1"/>
  <c r="N463" i="1"/>
  <c r="L462" i="1"/>
  <c r="L461" i="1" s="1"/>
  <c r="P454" i="1"/>
  <c r="N453" i="1"/>
  <c r="P448" i="1"/>
  <c r="N447" i="1"/>
  <c r="N446" i="1" s="1"/>
  <c r="N423" i="1"/>
  <c r="N93" i="1"/>
  <c r="P423" i="1"/>
  <c r="P93" i="1"/>
  <c r="L396" i="1"/>
  <c r="N396" i="1" s="1"/>
  <c r="P396" i="1" s="1"/>
  <c r="R396" i="1" s="1"/>
  <c r="T396" i="1" s="1"/>
  <c r="V396" i="1" s="1"/>
  <c r="X396" i="1" s="1"/>
  <c r="Z396" i="1" s="1"/>
  <c r="AB396" i="1" s="1"/>
  <c r="L385" i="1"/>
  <c r="N386" i="1"/>
  <c r="L382" i="1"/>
  <c r="L381" i="1" s="1"/>
  <c r="L81" i="1" s="1"/>
  <c r="L60" i="1" s="1"/>
  <c r="N383" i="1"/>
  <c r="P380" i="1"/>
  <c r="N379" i="1"/>
  <c r="N378" i="1" s="1"/>
  <c r="N78" i="1"/>
  <c r="L375" i="1"/>
  <c r="N377" i="1"/>
  <c r="L366" i="1"/>
  <c r="L365" i="1" s="1"/>
  <c r="L86" i="1"/>
  <c r="L85" i="1" s="1"/>
  <c r="N317" i="1"/>
  <c r="N313" i="1" s="1"/>
  <c r="P388" i="1"/>
  <c r="N387" i="1"/>
  <c r="N82" i="1" s="1"/>
  <c r="N61" i="1" s="1"/>
  <c r="P374" i="1"/>
  <c r="N373" i="1"/>
  <c r="N372" i="1" s="1"/>
  <c r="P361" i="1"/>
  <c r="N360" i="1"/>
  <c r="N359" i="1" s="1"/>
  <c r="N358" i="1" s="1"/>
  <c r="N163" i="1" s="1"/>
  <c r="N162" i="1" s="1"/>
  <c r="N94" i="1"/>
  <c r="L352" i="1"/>
  <c r="N353" i="1"/>
  <c r="L140" i="1"/>
  <c r="N331" i="1"/>
  <c r="L330" i="1"/>
  <c r="L329" i="1" s="1"/>
  <c r="P314" i="1"/>
  <c r="P303" i="1"/>
  <c r="N302" i="1"/>
  <c r="Y249" i="1"/>
  <c r="Q249" i="1"/>
  <c r="N224" i="1"/>
  <c r="L223" i="1"/>
  <c r="N169" i="1"/>
  <c r="L168" i="1"/>
  <c r="L167" i="1" s="1"/>
  <c r="N143" i="1"/>
  <c r="L142" i="1"/>
  <c r="N126" i="1"/>
  <c r="L125" i="1"/>
  <c r="P118" i="1"/>
  <c r="N117" i="1"/>
  <c r="L99" i="1"/>
  <c r="N100" i="1"/>
  <c r="AA165" i="1"/>
  <c r="AA161" i="1"/>
  <c r="AA160" i="1" s="1"/>
  <c r="W249" i="1"/>
  <c r="W48" i="1"/>
  <c r="S249" i="1"/>
  <c r="O249" i="1"/>
  <c r="K249" i="1"/>
  <c r="AC249" i="1"/>
  <c r="P236" i="1"/>
  <c r="N235" i="1"/>
  <c r="N88" i="1" s="1"/>
  <c r="N63" i="1" s="1"/>
  <c r="N220" i="1"/>
  <c r="L218" i="1"/>
  <c r="N211" i="1"/>
  <c r="L210" i="1"/>
  <c r="P37" i="1"/>
  <c r="N36" i="1"/>
  <c r="P32" i="1"/>
  <c r="N31" i="1"/>
  <c r="N30" i="1" s="1"/>
  <c r="P20" i="1"/>
  <c r="N19" i="1"/>
  <c r="N18" i="1" s="1"/>
  <c r="N16" i="1"/>
  <c r="L47" i="1"/>
  <c r="N11" i="1"/>
  <c r="L10" i="1"/>
  <c r="P28" i="1"/>
  <c r="N27" i="1"/>
  <c r="N26" i="1" s="1"/>
  <c r="N25" i="1" s="1"/>
  <c r="N475" i="1"/>
  <c r="P476" i="1"/>
  <c r="N471" i="1"/>
  <c r="P472" i="1"/>
  <c r="N458" i="1"/>
  <c r="L457" i="1"/>
  <c r="L456" i="1" s="1"/>
  <c r="L455" i="1" s="1"/>
  <c r="L443" i="1" s="1"/>
  <c r="N452" i="1"/>
  <c r="L451" i="1"/>
  <c r="L450" i="1" s="1"/>
  <c r="L442" i="1" s="1"/>
  <c r="N467" i="1"/>
  <c r="N466" i="1" s="1"/>
  <c r="P468" i="1"/>
  <c r="L441" i="1"/>
  <c r="L423" i="1"/>
  <c r="L93" i="1"/>
  <c r="L92" i="1" s="1"/>
  <c r="T425" i="1"/>
  <c r="R424" i="1"/>
  <c r="N348" i="1"/>
  <c r="N159" i="1" s="1"/>
  <c r="P349" i="1"/>
  <c r="P347" i="1"/>
  <c r="N346" i="1"/>
  <c r="P342" i="1"/>
  <c r="N341" i="1"/>
  <c r="L430" i="1"/>
  <c r="N325" i="1"/>
  <c r="L324" i="1"/>
  <c r="L77" i="1"/>
  <c r="N301" i="1"/>
  <c r="L298" i="1"/>
  <c r="L278" i="1"/>
  <c r="N279" i="1"/>
  <c r="L239" i="1"/>
  <c r="L238" i="1" s="1"/>
  <c r="N241" i="1"/>
  <c r="T322" i="1"/>
  <c r="R321" i="1"/>
  <c r="R320" i="1" s="1"/>
  <c r="R154" i="1" s="1"/>
  <c r="R72" i="1"/>
  <c r="R57" i="1" s="1"/>
  <c r="L313" i="1"/>
  <c r="N311" i="1"/>
  <c r="L310" i="1"/>
  <c r="N287" i="1"/>
  <c r="L286" i="1"/>
  <c r="L285" i="1" s="1"/>
  <c r="N275" i="1"/>
  <c r="L271" i="1"/>
  <c r="N254" i="1"/>
  <c r="L253" i="1"/>
  <c r="P209" i="1"/>
  <c r="N206" i="1"/>
  <c r="P187" i="1"/>
  <c r="N186" i="1"/>
  <c r="AA90" i="1"/>
  <c r="AA66" i="1"/>
  <c r="AA65" i="1" s="1"/>
  <c r="P234" i="1"/>
  <c r="N87" i="1"/>
  <c r="P195" i="1"/>
  <c r="N194" i="1"/>
  <c r="N44" i="1"/>
  <c r="L43" i="1"/>
  <c r="L25" i="1"/>
  <c r="P15" i="1"/>
  <c r="N14" i="1"/>
  <c r="N46" i="1"/>
  <c r="L13" i="1"/>
  <c r="L12" i="1" s="1"/>
  <c r="O251" i="1" l="1"/>
  <c r="O250" i="1" s="1"/>
  <c r="O83" i="1"/>
  <c r="O62" i="1" s="1"/>
  <c r="O158" i="1"/>
  <c r="O151" i="1" s="1"/>
  <c r="O150" i="1" s="1"/>
  <c r="W54" i="1"/>
  <c r="W53" i="1" s="1"/>
  <c r="W435" i="1" s="1"/>
  <c r="K158" i="1"/>
  <c r="K151" i="1" s="1"/>
  <c r="K150" i="1" s="1"/>
  <c r="K83" i="1"/>
  <c r="K251" i="1"/>
  <c r="K250" i="1" s="1"/>
  <c r="AA158" i="1"/>
  <c r="AA151" i="1" s="1"/>
  <c r="AA83" i="1"/>
  <c r="AA251" i="1"/>
  <c r="AA250" i="1" s="1"/>
  <c r="AA369" i="1" s="1"/>
  <c r="AA367" i="1" s="1"/>
  <c r="M83" i="1"/>
  <c r="M431" i="1"/>
  <c r="M371" i="1"/>
  <c r="M370" i="1" s="1"/>
  <c r="U83" i="1"/>
  <c r="U431" i="1"/>
  <c r="U371" i="1"/>
  <c r="U370" i="1" s="1"/>
  <c r="Z327" i="1"/>
  <c r="X80" i="1"/>
  <c r="S158" i="1"/>
  <c r="S151" i="1" s="1"/>
  <c r="S150" i="1" s="1"/>
  <c r="S83" i="1"/>
  <c r="S251" i="1"/>
  <c r="S250" i="1" s="1"/>
  <c r="S48" i="1" s="1"/>
  <c r="Q83" i="1"/>
  <c r="Q62" i="1" s="1"/>
  <c r="Q54" i="1" s="1"/>
  <c r="Q53" i="1" s="1"/>
  <c r="Q435" i="1" s="1"/>
  <c r="Q431" i="1"/>
  <c r="Q371" i="1"/>
  <c r="Q370" i="1" s="1"/>
  <c r="Y83" i="1"/>
  <c r="Y371" i="1"/>
  <c r="Y370" i="1" s="1"/>
  <c r="Y431" i="1"/>
  <c r="L9" i="1"/>
  <c r="AA150" i="1"/>
  <c r="AA433" i="1" s="1"/>
  <c r="AA436" i="1" s="1"/>
  <c r="L98" i="1"/>
  <c r="I48" i="1"/>
  <c r="J247" i="1"/>
  <c r="J66" i="1"/>
  <c r="J90" i="1"/>
  <c r="J163" i="1"/>
  <c r="J75" i="1"/>
  <c r="J161" i="1"/>
  <c r="J85" i="1"/>
  <c r="J9" i="1"/>
  <c r="J165" i="1"/>
  <c r="J250" i="1"/>
  <c r="J369" i="1" s="1"/>
  <c r="I433" i="1"/>
  <c r="I436" i="1" s="1"/>
  <c r="J59" i="1"/>
  <c r="J151" i="1"/>
  <c r="J56" i="1"/>
  <c r="L193" i="1"/>
  <c r="L153" i="1" s="1"/>
  <c r="J394" i="1"/>
  <c r="N13" i="1"/>
  <c r="N12" i="1" s="1"/>
  <c r="L357" i="1"/>
  <c r="N357" i="1" s="1"/>
  <c r="P357" i="1" s="1"/>
  <c r="R357" i="1" s="1"/>
  <c r="T357" i="1" s="1"/>
  <c r="V357" i="1" s="1"/>
  <c r="X357" i="1" s="1"/>
  <c r="Z357" i="1" s="1"/>
  <c r="AB357" i="1" s="1"/>
  <c r="L135" i="1"/>
  <c r="L227" i="1"/>
  <c r="L252" i="1"/>
  <c r="L152" i="1" s="1"/>
  <c r="L415" i="1"/>
  <c r="N415" i="1" s="1"/>
  <c r="P415" i="1" s="1"/>
  <c r="R415" i="1" s="1"/>
  <c r="T415" i="1" s="1"/>
  <c r="V415" i="1" s="1"/>
  <c r="X415" i="1" s="1"/>
  <c r="Z415" i="1" s="1"/>
  <c r="AB415" i="1" s="1"/>
  <c r="L418" i="1"/>
  <c r="N418" i="1" s="1"/>
  <c r="P418" i="1" s="1"/>
  <c r="R418" i="1" s="1"/>
  <c r="T418" i="1" s="1"/>
  <c r="V418" i="1" s="1"/>
  <c r="X418" i="1" s="1"/>
  <c r="Z418" i="1" s="1"/>
  <c r="AB418" i="1" s="1"/>
  <c r="L440" i="1"/>
  <c r="L439" i="1" s="1"/>
  <c r="P245" i="1"/>
  <c r="N164" i="1"/>
  <c r="N95" i="1"/>
  <c r="N67" i="1" s="1"/>
  <c r="O60" i="1"/>
  <c r="O54" i="1" s="1"/>
  <c r="O53" i="1" s="1"/>
  <c r="O435" i="1" s="1"/>
  <c r="O69" i="1"/>
  <c r="O68" i="1" s="1"/>
  <c r="W69" i="1"/>
  <c r="W68" i="1" s="1"/>
  <c r="O433" i="1"/>
  <c r="O436" i="1" s="1"/>
  <c r="W433" i="1"/>
  <c r="W436" i="1" s="1"/>
  <c r="L395" i="1"/>
  <c r="N395" i="1" s="1"/>
  <c r="P395" i="1" s="1"/>
  <c r="R395" i="1" s="1"/>
  <c r="T395" i="1" s="1"/>
  <c r="V395" i="1" s="1"/>
  <c r="X395" i="1" s="1"/>
  <c r="Z395" i="1" s="1"/>
  <c r="AB395" i="1" s="1"/>
  <c r="AC83" i="1"/>
  <c r="AC62" i="1" s="1"/>
  <c r="AC54" i="1" s="1"/>
  <c r="AC53" i="1" s="1"/>
  <c r="AC371" i="1"/>
  <c r="AC370" i="1" s="1"/>
  <c r="AC431" i="1"/>
  <c r="AC429" i="1" s="1"/>
  <c r="K433" i="1"/>
  <c r="K436" i="1" s="1"/>
  <c r="S433" i="1"/>
  <c r="S436" i="1" s="1"/>
  <c r="P326" i="1"/>
  <c r="N79" i="1"/>
  <c r="P14" i="1"/>
  <c r="R15" i="1"/>
  <c r="L237" i="1"/>
  <c r="P301" i="1"/>
  <c r="N298" i="1"/>
  <c r="L364" i="1"/>
  <c r="L323" i="1"/>
  <c r="N366" i="1"/>
  <c r="N365" i="1" s="1"/>
  <c r="N86" i="1"/>
  <c r="N85" i="1" s="1"/>
  <c r="R349" i="1"/>
  <c r="P348" i="1"/>
  <c r="P159" i="1" s="1"/>
  <c r="R423" i="1"/>
  <c r="R93" i="1"/>
  <c r="R468" i="1"/>
  <c r="P467" i="1"/>
  <c r="R472" i="1"/>
  <c r="P471" i="1"/>
  <c r="R476" i="1"/>
  <c r="P475" i="1"/>
  <c r="P211" i="1"/>
  <c r="N210" i="1"/>
  <c r="P220" i="1"/>
  <c r="N218" i="1"/>
  <c r="R236" i="1"/>
  <c r="P235" i="1"/>
  <c r="P88" i="1" s="1"/>
  <c r="P63" i="1" s="1"/>
  <c r="AA249" i="1"/>
  <c r="AA48" i="1"/>
  <c r="R118" i="1"/>
  <c r="P117" i="1"/>
  <c r="P126" i="1"/>
  <c r="N125" i="1"/>
  <c r="P143" i="1"/>
  <c r="N142" i="1"/>
  <c r="P169" i="1"/>
  <c r="N168" i="1"/>
  <c r="N167" i="1" s="1"/>
  <c r="P224" i="1"/>
  <c r="N223" i="1"/>
  <c r="L328" i="1"/>
  <c r="L84" i="1"/>
  <c r="P353" i="1"/>
  <c r="N352" i="1"/>
  <c r="N351" i="1" s="1"/>
  <c r="N350" i="1" s="1"/>
  <c r="R361" i="1"/>
  <c r="P360" i="1"/>
  <c r="P359" i="1" s="1"/>
  <c r="P358" i="1" s="1"/>
  <c r="P163" i="1" s="1"/>
  <c r="P162" i="1" s="1"/>
  <c r="P94" i="1"/>
  <c r="P92" i="1" s="1"/>
  <c r="R374" i="1"/>
  <c r="P373" i="1"/>
  <c r="P372" i="1" s="1"/>
  <c r="R388" i="1"/>
  <c r="P387" i="1"/>
  <c r="P82" i="1" s="1"/>
  <c r="P61" i="1" s="1"/>
  <c r="P383" i="1"/>
  <c r="N382" i="1"/>
  <c r="P386" i="1"/>
  <c r="N385" i="1"/>
  <c r="N92" i="1"/>
  <c r="N441" i="1"/>
  <c r="N462" i="1"/>
  <c r="N461" i="1" s="1"/>
  <c r="P463" i="1"/>
  <c r="P194" i="1"/>
  <c r="R195" i="1"/>
  <c r="L8" i="1"/>
  <c r="P44" i="1"/>
  <c r="N43" i="1"/>
  <c r="P232" i="1"/>
  <c r="P230" i="1" s="1"/>
  <c r="R234" i="1"/>
  <c r="P87" i="1"/>
  <c r="P186" i="1"/>
  <c r="R187" i="1"/>
  <c r="P206" i="1"/>
  <c r="R209" i="1"/>
  <c r="P254" i="1"/>
  <c r="N253" i="1"/>
  <c r="P275" i="1"/>
  <c r="N271" i="1"/>
  <c r="P287" i="1"/>
  <c r="N286" i="1"/>
  <c r="P311" i="1"/>
  <c r="N310" i="1"/>
  <c r="V322" i="1"/>
  <c r="T321" i="1"/>
  <c r="T320" i="1" s="1"/>
  <c r="T154" i="1" s="1"/>
  <c r="T72" i="1"/>
  <c r="T57" i="1" s="1"/>
  <c r="P241" i="1"/>
  <c r="N239" i="1"/>
  <c r="N238" i="1" s="1"/>
  <c r="P279" i="1"/>
  <c r="N278" i="1"/>
  <c r="P325" i="1"/>
  <c r="N324" i="1"/>
  <c r="N77" i="1"/>
  <c r="R342" i="1"/>
  <c r="P341" i="1"/>
  <c r="R347" i="1"/>
  <c r="P346" i="1"/>
  <c r="V425" i="1"/>
  <c r="T424" i="1"/>
  <c r="L445" i="1"/>
  <c r="L444" i="1" s="1"/>
  <c r="P452" i="1"/>
  <c r="N451" i="1"/>
  <c r="N450" i="1" s="1"/>
  <c r="N442" i="1" s="1"/>
  <c r="P458" i="1"/>
  <c r="N457" i="1"/>
  <c r="N456" i="1" s="1"/>
  <c r="N455" i="1" s="1"/>
  <c r="N443" i="1" s="1"/>
  <c r="L481" i="1"/>
  <c r="P27" i="1"/>
  <c r="P26" i="1" s="1"/>
  <c r="R28" i="1"/>
  <c r="P11" i="1"/>
  <c r="N10" i="1"/>
  <c r="N9" i="1" s="1"/>
  <c r="P16" i="1"/>
  <c r="N47" i="1"/>
  <c r="P19" i="1"/>
  <c r="P18" i="1" s="1"/>
  <c r="P46" i="1" s="1"/>
  <c r="R20" i="1"/>
  <c r="P31" i="1"/>
  <c r="P30" i="1" s="1"/>
  <c r="R32" i="1"/>
  <c r="P36" i="1"/>
  <c r="R37" i="1"/>
  <c r="P100" i="1"/>
  <c r="N99" i="1"/>
  <c r="N98" i="1" s="1"/>
  <c r="L146" i="1"/>
  <c r="L89" i="1"/>
  <c r="L64" i="1" s="1"/>
  <c r="L155" i="1"/>
  <c r="L73" i="1"/>
  <c r="L58" i="1" s="1"/>
  <c r="P302" i="1"/>
  <c r="R303" i="1"/>
  <c r="R314" i="1"/>
  <c r="P331" i="1"/>
  <c r="N330" i="1"/>
  <c r="N329" i="1" s="1"/>
  <c r="L148" i="1"/>
  <c r="N140" i="1"/>
  <c r="L137" i="1"/>
  <c r="N430" i="1"/>
  <c r="N368" i="1"/>
  <c r="P317" i="1"/>
  <c r="P377" i="1"/>
  <c r="N375" i="1"/>
  <c r="R380" i="1"/>
  <c r="P379" i="1"/>
  <c r="P378" i="1" s="1"/>
  <c r="P78" i="1"/>
  <c r="P447" i="1"/>
  <c r="P446" i="1" s="1"/>
  <c r="R448" i="1"/>
  <c r="P453" i="1"/>
  <c r="R454" i="1"/>
  <c r="Q432" i="1" l="1"/>
  <c r="S369" i="1"/>
  <c r="S367" i="1" s="1"/>
  <c r="O369" i="1"/>
  <c r="O367" i="1" s="1"/>
  <c r="O48" i="1"/>
  <c r="Y432" i="1"/>
  <c r="Y48" i="1"/>
  <c r="S62" i="1"/>
  <c r="S54" i="1" s="1"/>
  <c r="S53" i="1" s="1"/>
  <c r="S435" i="1" s="1"/>
  <c r="S69" i="1"/>
  <c r="S68" i="1" s="1"/>
  <c r="Q433" i="1"/>
  <c r="Q436" i="1" s="1"/>
  <c r="M432" i="1"/>
  <c r="M429" i="1" s="1"/>
  <c r="M48" i="1"/>
  <c r="M62" i="1"/>
  <c r="M54" i="1" s="1"/>
  <c r="M53" i="1" s="1"/>
  <c r="M435" i="1" s="1"/>
  <c r="M69" i="1"/>
  <c r="M68" i="1" s="1"/>
  <c r="AA62" i="1"/>
  <c r="AA54" i="1" s="1"/>
  <c r="AA53" i="1" s="1"/>
  <c r="AA435" i="1" s="1"/>
  <c r="AA69" i="1"/>
  <c r="AA68" i="1" s="1"/>
  <c r="K369" i="1"/>
  <c r="K367" i="1" s="1"/>
  <c r="K48" i="1"/>
  <c r="Y433" i="1"/>
  <c r="Y436" i="1" s="1"/>
  <c r="Q69" i="1"/>
  <c r="Q68" i="1" s="1"/>
  <c r="Y429" i="1"/>
  <c r="Y62" i="1"/>
  <c r="Y54" i="1" s="1"/>
  <c r="Y53" i="1" s="1"/>
  <c r="Y435" i="1" s="1"/>
  <c r="Y69" i="1"/>
  <c r="Y68" i="1" s="1"/>
  <c r="Q429" i="1"/>
  <c r="AB327" i="1"/>
  <c r="AB80" i="1" s="1"/>
  <c r="Z80" i="1"/>
  <c r="M433" i="1"/>
  <c r="M436" i="1" s="1"/>
  <c r="U432" i="1"/>
  <c r="U429" i="1" s="1"/>
  <c r="U48" i="1"/>
  <c r="U62" i="1"/>
  <c r="U54" i="1" s="1"/>
  <c r="U53" i="1" s="1"/>
  <c r="U435" i="1" s="1"/>
  <c r="U69" i="1"/>
  <c r="U68" i="1" s="1"/>
  <c r="K62" i="1"/>
  <c r="K54" i="1" s="1"/>
  <c r="K53" i="1" s="1"/>
  <c r="K435" i="1" s="1"/>
  <c r="K69" i="1"/>
  <c r="K68" i="1" s="1"/>
  <c r="Q48" i="1"/>
  <c r="U433" i="1"/>
  <c r="U436" i="1" s="1"/>
  <c r="L70" i="1"/>
  <c r="J160" i="1"/>
  <c r="J162" i="1"/>
  <c r="J65" i="1"/>
  <c r="J8" i="1"/>
  <c r="J249" i="1"/>
  <c r="J150" i="1"/>
  <c r="J367" i="1"/>
  <c r="L351" i="1"/>
  <c r="L350" i="1" s="1"/>
  <c r="L161" i="1" s="1"/>
  <c r="L160" i="1" s="1"/>
  <c r="N193" i="1"/>
  <c r="N8" i="1"/>
  <c r="J431" i="1"/>
  <c r="J371" i="1"/>
  <c r="J83" i="1"/>
  <c r="L226" i="1"/>
  <c r="L225" i="1" s="1"/>
  <c r="L156" i="1" s="1"/>
  <c r="N227" i="1"/>
  <c r="L132" i="1"/>
  <c r="L124" i="1" s="1"/>
  <c r="N135" i="1"/>
  <c r="AD53" i="1"/>
  <c r="AC435" i="1"/>
  <c r="R245" i="1"/>
  <c r="P164" i="1"/>
  <c r="P95" i="1"/>
  <c r="P67" i="1" s="1"/>
  <c r="AC432" i="1"/>
  <c r="AC48" i="1"/>
  <c r="AC69" i="1"/>
  <c r="AC433" i="1"/>
  <c r="AC436" i="1" s="1"/>
  <c r="L251" i="1"/>
  <c r="L250" i="1" s="1"/>
  <c r="L369" i="1" s="1"/>
  <c r="L367" i="1" s="1"/>
  <c r="R326" i="1"/>
  <c r="P79" i="1"/>
  <c r="T454" i="1"/>
  <c r="R453" i="1"/>
  <c r="T448" i="1"/>
  <c r="R447" i="1"/>
  <c r="R446" i="1" s="1"/>
  <c r="P368" i="1"/>
  <c r="R317" i="1"/>
  <c r="R313" i="1" s="1"/>
  <c r="R331" i="1"/>
  <c r="P330" i="1"/>
  <c r="P329" i="1" s="1"/>
  <c r="P313" i="1"/>
  <c r="R16" i="1"/>
  <c r="P47" i="1"/>
  <c r="R11" i="1"/>
  <c r="P10" i="1"/>
  <c r="P25" i="1"/>
  <c r="R458" i="1"/>
  <c r="P457" i="1"/>
  <c r="P456" i="1" s="1"/>
  <c r="P455" i="1" s="1"/>
  <c r="P443" i="1" s="1"/>
  <c r="R452" i="1"/>
  <c r="P451" i="1"/>
  <c r="P450" i="1" s="1"/>
  <c r="P442" i="1" s="1"/>
  <c r="T423" i="1"/>
  <c r="T93" i="1"/>
  <c r="P366" i="1"/>
  <c r="P365" i="1" s="1"/>
  <c r="P86" i="1"/>
  <c r="P85" i="1" s="1"/>
  <c r="N364" i="1"/>
  <c r="N323" i="1"/>
  <c r="N91" i="1"/>
  <c r="N237" i="1"/>
  <c r="N161" i="1" s="1"/>
  <c r="N160" i="1" s="1"/>
  <c r="X322" i="1"/>
  <c r="V321" i="1"/>
  <c r="V320" i="1" s="1"/>
  <c r="V154" i="1" s="1"/>
  <c r="V72" i="1"/>
  <c r="V57" i="1" s="1"/>
  <c r="R311" i="1"/>
  <c r="P310" i="1"/>
  <c r="R287" i="1"/>
  <c r="P286" i="1"/>
  <c r="R275" i="1"/>
  <c r="P271" i="1"/>
  <c r="R254" i="1"/>
  <c r="P253" i="1"/>
  <c r="R463" i="1"/>
  <c r="P462" i="1"/>
  <c r="P461" i="1" s="1"/>
  <c r="N440" i="1"/>
  <c r="N439" i="1" s="1"/>
  <c r="N381" i="1"/>
  <c r="N81" i="1" s="1"/>
  <c r="N60" i="1" s="1"/>
  <c r="P430" i="1"/>
  <c r="T361" i="1"/>
  <c r="R360" i="1"/>
  <c r="R359" i="1" s="1"/>
  <c r="R358" i="1" s="1"/>
  <c r="R163" i="1" s="1"/>
  <c r="R162" i="1" s="1"/>
  <c r="R94" i="1"/>
  <c r="P352" i="1"/>
  <c r="P351" i="1" s="1"/>
  <c r="P350" i="1" s="1"/>
  <c r="R353" i="1"/>
  <c r="R224" i="1"/>
  <c r="P223" i="1"/>
  <c r="R169" i="1"/>
  <c r="P168" i="1"/>
  <c r="P167" i="1" s="1"/>
  <c r="R143" i="1"/>
  <c r="P142" i="1"/>
  <c r="R126" i="1"/>
  <c r="P125" i="1"/>
  <c r="T118" i="1"/>
  <c r="R117" i="1"/>
  <c r="R475" i="1"/>
  <c r="T476" i="1"/>
  <c r="R471" i="1"/>
  <c r="T472" i="1"/>
  <c r="R467" i="1"/>
  <c r="R466" i="1" s="1"/>
  <c r="T468" i="1"/>
  <c r="R348" i="1"/>
  <c r="R159" i="1" s="1"/>
  <c r="T349" i="1"/>
  <c r="R301" i="1"/>
  <c r="P298" i="1"/>
  <c r="T15" i="1"/>
  <c r="R14" i="1"/>
  <c r="P445" i="1"/>
  <c r="P444" i="1" s="1"/>
  <c r="P441" i="1"/>
  <c r="T380" i="1"/>
  <c r="R379" i="1"/>
  <c r="R378" i="1" s="1"/>
  <c r="R78" i="1"/>
  <c r="P375" i="1"/>
  <c r="R377" i="1"/>
  <c r="N148" i="1"/>
  <c r="P140" i="1"/>
  <c r="N137" i="1"/>
  <c r="N328" i="1"/>
  <c r="N84" i="1"/>
  <c r="T314" i="1"/>
  <c r="T303" i="1"/>
  <c r="R302" i="1"/>
  <c r="P99" i="1"/>
  <c r="P98" i="1" s="1"/>
  <c r="R100" i="1"/>
  <c r="T37" i="1"/>
  <c r="R36" i="1"/>
  <c r="T32" i="1"/>
  <c r="R31" i="1"/>
  <c r="R30" i="1" s="1"/>
  <c r="T20" i="1"/>
  <c r="R19" i="1"/>
  <c r="R18" i="1" s="1"/>
  <c r="R46" i="1" s="1"/>
  <c r="T28" i="1"/>
  <c r="R27" i="1"/>
  <c r="R26" i="1" s="1"/>
  <c r="N481" i="1"/>
  <c r="L487" i="1"/>
  <c r="X425" i="1"/>
  <c r="V424" i="1"/>
  <c r="T347" i="1"/>
  <c r="R346" i="1"/>
  <c r="T342" i="1"/>
  <c r="R341" i="1"/>
  <c r="R325" i="1"/>
  <c r="P324" i="1"/>
  <c r="P77" i="1"/>
  <c r="P278" i="1"/>
  <c r="R279" i="1"/>
  <c r="P239" i="1"/>
  <c r="P238" i="1" s="1"/>
  <c r="R241" i="1"/>
  <c r="N285" i="1"/>
  <c r="N252" i="1"/>
  <c r="T209" i="1"/>
  <c r="R206" i="1"/>
  <c r="T187" i="1"/>
  <c r="R186" i="1"/>
  <c r="T234" i="1"/>
  <c r="R232" i="1"/>
  <c r="R230" i="1" s="1"/>
  <c r="R87" i="1"/>
  <c r="R44" i="1"/>
  <c r="P43" i="1"/>
  <c r="T195" i="1"/>
  <c r="R194" i="1"/>
  <c r="N445" i="1"/>
  <c r="N444" i="1" s="1"/>
  <c r="P385" i="1"/>
  <c r="R386" i="1"/>
  <c r="P382" i="1"/>
  <c r="P381" i="1" s="1"/>
  <c r="P81" i="1" s="1"/>
  <c r="P60" i="1" s="1"/>
  <c r="R383" i="1"/>
  <c r="R387" i="1"/>
  <c r="R82" i="1" s="1"/>
  <c r="R61" i="1" s="1"/>
  <c r="T388" i="1"/>
  <c r="T374" i="1"/>
  <c r="R373" i="1"/>
  <c r="R372" i="1" s="1"/>
  <c r="L158" i="1"/>
  <c r="N155" i="1"/>
  <c r="N73" i="1"/>
  <c r="N58" i="1" s="1"/>
  <c r="N146" i="1"/>
  <c r="N89" i="1"/>
  <c r="N64" i="1" s="1"/>
  <c r="L55" i="1"/>
  <c r="T236" i="1"/>
  <c r="R235" i="1"/>
  <c r="R88" i="1" s="1"/>
  <c r="R63" i="1" s="1"/>
  <c r="R220" i="1"/>
  <c r="P218" i="1"/>
  <c r="R211" i="1"/>
  <c r="P210" i="1"/>
  <c r="P193" i="1" s="1"/>
  <c r="P466" i="1"/>
  <c r="R92" i="1"/>
  <c r="L74" i="1"/>
  <c r="L59" i="1" s="1"/>
  <c r="P13" i="1"/>
  <c r="P12" i="1" s="1"/>
  <c r="P9" i="1" l="1"/>
  <c r="P440" i="1"/>
  <c r="P439" i="1" s="1"/>
  <c r="R13" i="1"/>
  <c r="P8" i="1"/>
  <c r="J370" i="1"/>
  <c r="J48" i="1" s="1"/>
  <c r="N153" i="1"/>
  <c r="L91" i="1"/>
  <c r="L151" i="1"/>
  <c r="L150" i="1" s="1"/>
  <c r="J62" i="1"/>
  <c r="J54" i="1" s="1"/>
  <c r="J53" i="1" s="1"/>
  <c r="J69" i="1"/>
  <c r="L147" i="1"/>
  <c r="L149" i="1" s="1"/>
  <c r="L71" i="1"/>
  <c r="L56" i="1" s="1"/>
  <c r="L97" i="1"/>
  <c r="L96" i="1" s="1"/>
  <c r="L434" i="1" s="1"/>
  <c r="L437" i="1" s="1"/>
  <c r="L76" i="1"/>
  <c r="L75" i="1" s="1"/>
  <c r="L248" i="1"/>
  <c r="L247" i="1" s="1"/>
  <c r="L166" i="1"/>
  <c r="L165" i="1" s="1"/>
  <c r="L249" i="1" s="1"/>
  <c r="N132" i="1"/>
  <c r="N124" i="1" s="1"/>
  <c r="N71" i="1" s="1"/>
  <c r="N56" i="1" s="1"/>
  <c r="P135" i="1"/>
  <c r="N226" i="1"/>
  <c r="N225" i="1" s="1"/>
  <c r="P227" i="1"/>
  <c r="R95" i="1"/>
  <c r="R67" i="1" s="1"/>
  <c r="T245" i="1"/>
  <c r="R164" i="1"/>
  <c r="T326" i="1"/>
  <c r="R79" i="1"/>
  <c r="N251" i="1"/>
  <c r="N250" i="1" s="1"/>
  <c r="N369" i="1" s="1"/>
  <c r="N367" i="1" s="1"/>
  <c r="N152" i="1"/>
  <c r="R430" i="1"/>
  <c r="V388" i="1"/>
  <c r="T387" i="1"/>
  <c r="T82" i="1" s="1"/>
  <c r="T61" i="1" s="1"/>
  <c r="T383" i="1"/>
  <c r="R382" i="1"/>
  <c r="T386" i="1"/>
  <c r="R385" i="1"/>
  <c r="T194" i="1"/>
  <c r="V195" i="1"/>
  <c r="T241" i="1"/>
  <c r="R239" i="1"/>
  <c r="R238" i="1" s="1"/>
  <c r="T279" i="1"/>
  <c r="R278" i="1"/>
  <c r="T325" i="1"/>
  <c r="R324" i="1"/>
  <c r="R77" i="1"/>
  <c r="V342" i="1"/>
  <c r="T341" i="1"/>
  <c r="V347" i="1"/>
  <c r="T346" i="1"/>
  <c r="Z425" i="1"/>
  <c r="X424" i="1"/>
  <c r="N487" i="1"/>
  <c r="P481" i="1"/>
  <c r="T27" i="1"/>
  <c r="T26" i="1" s="1"/>
  <c r="V28" i="1"/>
  <c r="T100" i="1"/>
  <c r="R99" i="1"/>
  <c r="R98" i="1" s="1"/>
  <c r="T14" i="1"/>
  <c r="V15" i="1"/>
  <c r="V349" i="1"/>
  <c r="T348" i="1"/>
  <c r="T159" i="1" s="1"/>
  <c r="V468" i="1"/>
  <c r="T467" i="1"/>
  <c r="V472" i="1"/>
  <c r="T471" i="1"/>
  <c r="V476" i="1"/>
  <c r="T475" i="1"/>
  <c r="P146" i="1"/>
  <c r="P89" i="1"/>
  <c r="P64" i="1" s="1"/>
  <c r="P155" i="1"/>
  <c r="P73" i="1"/>
  <c r="P58" i="1" s="1"/>
  <c r="P252" i="1"/>
  <c r="P152" i="1" s="1"/>
  <c r="P285" i="1"/>
  <c r="P153" i="1" s="1"/>
  <c r="Z322" i="1"/>
  <c r="X321" i="1"/>
  <c r="X320" i="1" s="1"/>
  <c r="X154" i="1" s="1"/>
  <c r="X72" i="1"/>
  <c r="X57" i="1" s="1"/>
  <c r="N90" i="1"/>
  <c r="N66" i="1"/>
  <c r="N65" i="1" s="1"/>
  <c r="T452" i="1"/>
  <c r="R451" i="1"/>
  <c r="R450" i="1" s="1"/>
  <c r="R442" i="1" s="1"/>
  <c r="T458" i="1"/>
  <c r="R457" i="1"/>
  <c r="R456" i="1" s="1"/>
  <c r="R455" i="1" s="1"/>
  <c r="R443" i="1" s="1"/>
  <c r="P328" i="1"/>
  <c r="P84" i="1"/>
  <c r="T447" i="1"/>
  <c r="T446" i="1" s="1"/>
  <c r="V448" i="1"/>
  <c r="T453" i="1"/>
  <c r="V454" i="1"/>
  <c r="T211" i="1"/>
  <c r="R210" i="1"/>
  <c r="T220" i="1"/>
  <c r="R218" i="1"/>
  <c r="V236" i="1"/>
  <c r="T235" i="1"/>
  <c r="T88" i="1" s="1"/>
  <c r="T63" i="1" s="1"/>
  <c r="V374" i="1"/>
  <c r="T373" i="1"/>
  <c r="T372" i="1" s="1"/>
  <c r="T44" i="1"/>
  <c r="R43" i="1"/>
  <c r="T232" i="1"/>
  <c r="T230" i="1" s="1"/>
  <c r="V234" i="1"/>
  <c r="T87" i="1"/>
  <c r="T186" i="1"/>
  <c r="V187" i="1"/>
  <c r="T206" i="1"/>
  <c r="V209" i="1"/>
  <c r="P91" i="1"/>
  <c r="P237" i="1"/>
  <c r="P161" i="1" s="1"/>
  <c r="P160" i="1" s="1"/>
  <c r="P364" i="1"/>
  <c r="P323" i="1"/>
  <c r="R366" i="1"/>
  <c r="R365" i="1" s="1"/>
  <c r="R86" i="1"/>
  <c r="R85" i="1" s="1"/>
  <c r="V423" i="1"/>
  <c r="V93" i="1"/>
  <c r="R25" i="1"/>
  <c r="T19" i="1"/>
  <c r="T18" i="1" s="1"/>
  <c r="T46" i="1" s="1"/>
  <c r="V20" i="1"/>
  <c r="T31" i="1"/>
  <c r="T30" i="1" s="1"/>
  <c r="V32" i="1"/>
  <c r="T36" i="1"/>
  <c r="V37" i="1"/>
  <c r="T302" i="1"/>
  <c r="V303" i="1"/>
  <c r="V314" i="1"/>
  <c r="N158" i="1"/>
  <c r="P148" i="1"/>
  <c r="R140" i="1"/>
  <c r="P137" i="1"/>
  <c r="T377" i="1"/>
  <c r="R375" i="1"/>
  <c r="V380" i="1"/>
  <c r="T379" i="1"/>
  <c r="T378" i="1" s="1"/>
  <c r="T78" i="1"/>
  <c r="R12" i="1"/>
  <c r="T301" i="1"/>
  <c r="R298" i="1"/>
  <c r="V118" i="1"/>
  <c r="T117" i="1"/>
  <c r="T126" i="1"/>
  <c r="R125" i="1"/>
  <c r="T143" i="1"/>
  <c r="R142" i="1"/>
  <c r="T169" i="1"/>
  <c r="R168" i="1"/>
  <c r="R167" i="1" s="1"/>
  <c r="T224" i="1"/>
  <c r="R223" i="1"/>
  <c r="T353" i="1"/>
  <c r="R352" i="1"/>
  <c r="R351" i="1" s="1"/>
  <c r="R350" i="1" s="1"/>
  <c r="V361" i="1"/>
  <c r="T360" i="1"/>
  <c r="T359" i="1" s="1"/>
  <c r="T358" i="1" s="1"/>
  <c r="T163" i="1" s="1"/>
  <c r="T162" i="1" s="1"/>
  <c r="T94" i="1"/>
  <c r="T92" i="1" s="1"/>
  <c r="R462" i="1"/>
  <c r="R461" i="1" s="1"/>
  <c r="T463" i="1"/>
  <c r="T254" i="1"/>
  <c r="R253" i="1"/>
  <c r="T275" i="1"/>
  <c r="R271" i="1"/>
  <c r="T287" i="1"/>
  <c r="R286" i="1"/>
  <c r="T311" i="1"/>
  <c r="R310" i="1"/>
  <c r="N156" i="1"/>
  <c r="N74" i="1"/>
  <c r="N59" i="1" s="1"/>
  <c r="T11" i="1"/>
  <c r="R10" i="1"/>
  <c r="R47" i="1"/>
  <c r="T16" i="1"/>
  <c r="N70" i="1"/>
  <c r="N147" i="1"/>
  <c r="N149" i="1" s="1"/>
  <c r="T331" i="1"/>
  <c r="R330" i="1"/>
  <c r="R329" i="1" s="1"/>
  <c r="R368" i="1"/>
  <c r="T317" i="1"/>
  <c r="R441" i="1"/>
  <c r="R440" i="1" s="1"/>
  <c r="R439" i="1" s="1"/>
  <c r="R445" i="1" l="1"/>
  <c r="R444" i="1" s="1"/>
  <c r="J432" i="1"/>
  <c r="J429" i="1" s="1"/>
  <c r="J433" i="1"/>
  <c r="J436" i="1" s="1"/>
  <c r="J68" i="1"/>
  <c r="N97" i="1"/>
  <c r="N96" i="1" s="1"/>
  <c r="N434" i="1" s="1"/>
  <c r="N437" i="1" s="1"/>
  <c r="L66" i="1"/>
  <c r="L65" i="1" s="1"/>
  <c r="L90" i="1"/>
  <c r="P70" i="1"/>
  <c r="N151" i="1"/>
  <c r="N150" i="1" s="1"/>
  <c r="R227" i="1"/>
  <c r="P226" i="1"/>
  <c r="P225" i="1" s="1"/>
  <c r="R135" i="1"/>
  <c r="P132" i="1"/>
  <c r="P124" i="1" s="1"/>
  <c r="N248" i="1"/>
  <c r="N247" i="1" s="1"/>
  <c r="N76" i="1"/>
  <c r="N75" i="1" s="1"/>
  <c r="N166" i="1"/>
  <c r="N165" i="1" s="1"/>
  <c r="N249" i="1" s="1"/>
  <c r="V245" i="1"/>
  <c r="T95" i="1"/>
  <c r="T67" i="1" s="1"/>
  <c r="T164" i="1"/>
  <c r="R193" i="1"/>
  <c r="L394" i="1"/>
  <c r="V326" i="1"/>
  <c r="T79" i="1"/>
  <c r="V331" i="1"/>
  <c r="T330" i="1"/>
  <c r="T329" i="1" s="1"/>
  <c r="N55" i="1"/>
  <c r="V11" i="1"/>
  <c r="T10" i="1"/>
  <c r="R285" i="1"/>
  <c r="R252" i="1"/>
  <c r="R152" i="1" s="1"/>
  <c r="X361" i="1"/>
  <c r="V360" i="1"/>
  <c r="V359" i="1" s="1"/>
  <c r="V358" i="1" s="1"/>
  <c r="V163" i="1" s="1"/>
  <c r="V162" i="1" s="1"/>
  <c r="V94" i="1"/>
  <c r="V92" i="1" s="1"/>
  <c r="T352" i="1"/>
  <c r="T351" i="1" s="1"/>
  <c r="T350" i="1" s="1"/>
  <c r="V353" i="1"/>
  <c r="V224" i="1"/>
  <c r="T223" i="1"/>
  <c r="V169" i="1"/>
  <c r="T168" i="1"/>
  <c r="T167" i="1" s="1"/>
  <c r="V143" i="1"/>
  <c r="T142" i="1"/>
  <c r="V126" i="1"/>
  <c r="T125" i="1"/>
  <c r="X118" i="1"/>
  <c r="V117" i="1"/>
  <c r="V301" i="1"/>
  <c r="T298" i="1"/>
  <c r="X380" i="1"/>
  <c r="V379" i="1"/>
  <c r="V378" i="1" s="1"/>
  <c r="V78" i="1"/>
  <c r="T375" i="1"/>
  <c r="V377" i="1"/>
  <c r="R148" i="1"/>
  <c r="T140" i="1"/>
  <c r="R137" i="1"/>
  <c r="X314" i="1"/>
  <c r="X303" i="1"/>
  <c r="V302" i="1"/>
  <c r="P55" i="1"/>
  <c r="P156" i="1"/>
  <c r="P74" i="1"/>
  <c r="P59" i="1" s="1"/>
  <c r="X209" i="1"/>
  <c r="V206" i="1"/>
  <c r="X187" i="1"/>
  <c r="V186" i="1"/>
  <c r="V44" i="1"/>
  <c r="T43" i="1"/>
  <c r="T430" i="1"/>
  <c r="T441" i="1"/>
  <c r="P158" i="1"/>
  <c r="V458" i="1"/>
  <c r="T457" i="1"/>
  <c r="T456" i="1" s="1"/>
  <c r="T455" i="1" s="1"/>
  <c r="T443" i="1" s="1"/>
  <c r="V452" i="1"/>
  <c r="T451" i="1"/>
  <c r="T450" i="1" s="1"/>
  <c r="T442" i="1" s="1"/>
  <c r="T466" i="1"/>
  <c r="X15" i="1"/>
  <c r="V14" i="1"/>
  <c r="T13" i="1"/>
  <c r="T12" i="1" s="1"/>
  <c r="T99" i="1"/>
  <c r="T98" i="1" s="1"/>
  <c r="V100" i="1"/>
  <c r="T25" i="1"/>
  <c r="AB425" i="1"/>
  <c r="AB424" i="1" s="1"/>
  <c r="Z424" i="1"/>
  <c r="X347" i="1"/>
  <c r="V346" i="1"/>
  <c r="X342" i="1"/>
  <c r="V341" i="1"/>
  <c r="R364" i="1"/>
  <c r="R323" i="1"/>
  <c r="R237" i="1"/>
  <c r="R161" i="1" s="1"/>
  <c r="R160" i="1" s="1"/>
  <c r="R91" i="1"/>
  <c r="X195" i="1"/>
  <c r="V194" i="1"/>
  <c r="R381" i="1"/>
  <c r="R81" i="1" s="1"/>
  <c r="R60" i="1" s="1"/>
  <c r="T368" i="1"/>
  <c r="V317" i="1"/>
  <c r="R328" i="1"/>
  <c r="R84" i="1"/>
  <c r="V16" i="1"/>
  <c r="T47" i="1"/>
  <c r="V311" i="1"/>
  <c r="T310" i="1"/>
  <c r="V287" i="1"/>
  <c r="T286" i="1"/>
  <c r="V275" i="1"/>
  <c r="T271" i="1"/>
  <c r="V254" i="1"/>
  <c r="T253" i="1"/>
  <c r="V463" i="1"/>
  <c r="T462" i="1"/>
  <c r="T461" i="1" s="1"/>
  <c r="R155" i="1"/>
  <c r="R73" i="1"/>
  <c r="R58" i="1" s="1"/>
  <c r="R146" i="1"/>
  <c r="R89" i="1"/>
  <c r="R64" i="1" s="1"/>
  <c r="R9" i="1"/>
  <c r="R8" i="1" s="1"/>
  <c r="T313" i="1"/>
  <c r="X37" i="1"/>
  <c r="V36" i="1"/>
  <c r="X32" i="1"/>
  <c r="V31" i="1"/>
  <c r="V30" i="1" s="1"/>
  <c r="X20" i="1"/>
  <c r="V19" i="1"/>
  <c r="V18" i="1" s="1"/>
  <c r="V46" i="1" s="1"/>
  <c r="P90" i="1"/>
  <c r="P66" i="1"/>
  <c r="P65" i="1" s="1"/>
  <c r="X234" i="1"/>
  <c r="V232" i="1"/>
  <c r="V230" i="1" s="1"/>
  <c r="V87" i="1"/>
  <c r="X374" i="1"/>
  <c r="V373" i="1"/>
  <c r="V372" i="1" s="1"/>
  <c r="X236" i="1"/>
  <c r="V235" i="1"/>
  <c r="V88" i="1" s="1"/>
  <c r="V63" i="1" s="1"/>
  <c r="V220" i="1"/>
  <c r="T218" i="1"/>
  <c r="V211" i="1"/>
  <c r="T210" i="1"/>
  <c r="X454" i="1"/>
  <c r="V453" i="1"/>
  <c r="X448" i="1"/>
  <c r="V447" i="1"/>
  <c r="V446" i="1" s="1"/>
  <c r="AB322" i="1"/>
  <c r="Z321" i="1"/>
  <c r="Z320" i="1" s="1"/>
  <c r="Z154" i="1" s="1"/>
  <c r="Z72" i="1"/>
  <c r="Z57" i="1" s="1"/>
  <c r="P251" i="1"/>
  <c r="P250" i="1" s="1"/>
  <c r="P369" i="1" s="1"/>
  <c r="P367" i="1" s="1"/>
  <c r="V475" i="1"/>
  <c r="X476" i="1"/>
  <c r="V471" i="1"/>
  <c r="X472" i="1"/>
  <c r="X468" i="1"/>
  <c r="V467" i="1"/>
  <c r="V348" i="1"/>
  <c r="V159" i="1" s="1"/>
  <c r="X349" i="1"/>
  <c r="X28" i="1"/>
  <c r="V27" i="1"/>
  <c r="V26" i="1" s="1"/>
  <c r="R481" i="1"/>
  <c r="P487" i="1"/>
  <c r="X423" i="1"/>
  <c r="X93" i="1"/>
  <c r="T366" i="1"/>
  <c r="T365" i="1" s="1"/>
  <c r="T86" i="1"/>
  <c r="T85" i="1" s="1"/>
  <c r="V325" i="1"/>
  <c r="T324" i="1"/>
  <c r="T77" i="1"/>
  <c r="T278" i="1"/>
  <c r="V279" i="1"/>
  <c r="T239" i="1"/>
  <c r="T238" i="1" s="1"/>
  <c r="V241" i="1"/>
  <c r="T385" i="1"/>
  <c r="V386" i="1"/>
  <c r="T382" i="1"/>
  <c r="T381" i="1" s="1"/>
  <c r="T81" i="1" s="1"/>
  <c r="T60" i="1" s="1"/>
  <c r="V383" i="1"/>
  <c r="X388" i="1"/>
  <c r="V387" i="1"/>
  <c r="V82" i="1" s="1"/>
  <c r="V61" i="1" s="1"/>
  <c r="T193" i="1" l="1"/>
  <c r="R70" i="1"/>
  <c r="R55" i="1" s="1"/>
  <c r="J435" i="1"/>
  <c r="R153" i="1"/>
  <c r="V25" i="1"/>
  <c r="P71" i="1"/>
  <c r="P56" i="1" s="1"/>
  <c r="P147" i="1"/>
  <c r="P149" i="1" s="1"/>
  <c r="P97" i="1"/>
  <c r="P96" i="1" s="1"/>
  <c r="P434" i="1" s="1"/>
  <c r="P437" i="1" s="1"/>
  <c r="V466" i="1"/>
  <c r="T445" i="1"/>
  <c r="T444" i="1" s="1"/>
  <c r="T135" i="1"/>
  <c r="R132" i="1"/>
  <c r="R124" i="1" s="1"/>
  <c r="R71" i="1" s="1"/>
  <c r="R56" i="1" s="1"/>
  <c r="T227" i="1"/>
  <c r="R226" i="1"/>
  <c r="R225" i="1" s="1"/>
  <c r="P76" i="1"/>
  <c r="P75" i="1" s="1"/>
  <c r="P248" i="1"/>
  <c r="P247" i="1" s="1"/>
  <c r="P166" i="1"/>
  <c r="P165" i="1" s="1"/>
  <c r="T9" i="1"/>
  <c r="T8" i="1" s="1"/>
  <c r="L83" i="1"/>
  <c r="L371" i="1"/>
  <c r="L370" i="1" s="1"/>
  <c r="N394" i="1"/>
  <c r="L431" i="1"/>
  <c r="X245" i="1"/>
  <c r="V164" i="1"/>
  <c r="V95" i="1"/>
  <c r="V67" i="1" s="1"/>
  <c r="X326" i="1"/>
  <c r="V79" i="1"/>
  <c r="P151" i="1"/>
  <c r="P150" i="1" s="1"/>
  <c r="Z388" i="1"/>
  <c r="X387" i="1"/>
  <c r="X82" i="1" s="1"/>
  <c r="X61" i="1" s="1"/>
  <c r="T237" i="1"/>
  <c r="T161" i="1" s="1"/>
  <c r="T160" i="1" s="1"/>
  <c r="T91" i="1"/>
  <c r="T364" i="1"/>
  <c r="T323" i="1"/>
  <c r="X467" i="1"/>
  <c r="Z468" i="1"/>
  <c r="V441" i="1"/>
  <c r="V430" i="1"/>
  <c r="X232" i="1"/>
  <c r="X230" i="1" s="1"/>
  <c r="Z234" i="1"/>
  <c r="X87" i="1"/>
  <c r="X19" i="1"/>
  <c r="X18" i="1" s="1"/>
  <c r="X46" i="1" s="1"/>
  <c r="Z20" i="1"/>
  <c r="X31" i="1"/>
  <c r="X30" i="1" s="1"/>
  <c r="Z32" i="1"/>
  <c r="X36" i="1"/>
  <c r="Z37" i="1"/>
  <c r="T252" i="1"/>
  <c r="T70" i="1" s="1"/>
  <c r="T285" i="1"/>
  <c r="V368" i="1"/>
  <c r="X317" i="1"/>
  <c r="R90" i="1"/>
  <c r="R66" i="1"/>
  <c r="R65" i="1" s="1"/>
  <c r="R156" i="1"/>
  <c r="R74" i="1"/>
  <c r="R59" i="1" s="1"/>
  <c r="V366" i="1"/>
  <c r="V365" i="1" s="1"/>
  <c r="V86" i="1"/>
  <c r="V85" i="1" s="1"/>
  <c r="Z423" i="1"/>
  <c r="Z93" i="1"/>
  <c r="X14" i="1"/>
  <c r="Z15" i="1"/>
  <c r="T440" i="1"/>
  <c r="T439" i="1" s="1"/>
  <c r="X302" i="1"/>
  <c r="Z303" i="1"/>
  <c r="X313" i="1"/>
  <c r="Z314" i="1"/>
  <c r="T148" i="1"/>
  <c r="V140" i="1"/>
  <c r="T137" i="1"/>
  <c r="X377" i="1"/>
  <c r="V375" i="1"/>
  <c r="Z380" i="1"/>
  <c r="X379" i="1"/>
  <c r="X378" i="1" s="1"/>
  <c r="X78" i="1"/>
  <c r="X301" i="1"/>
  <c r="V298" i="1"/>
  <c r="Z118" i="1"/>
  <c r="X117" i="1"/>
  <c r="X126" i="1"/>
  <c r="V125" i="1"/>
  <c r="X143" i="1"/>
  <c r="V142" i="1"/>
  <c r="X169" i="1"/>
  <c r="V168" i="1"/>
  <c r="V167" i="1" s="1"/>
  <c r="X224" i="1"/>
  <c r="V223" i="1"/>
  <c r="R251" i="1"/>
  <c r="R250" i="1" s="1"/>
  <c r="R369" i="1" s="1"/>
  <c r="R367" i="1" s="1"/>
  <c r="X331" i="1"/>
  <c r="V330" i="1"/>
  <c r="V329" i="1" s="1"/>
  <c r="X383" i="1"/>
  <c r="V382" i="1"/>
  <c r="X386" i="1"/>
  <c r="V385" i="1"/>
  <c r="X241" i="1"/>
  <c r="V239" i="1"/>
  <c r="V238" i="1" s="1"/>
  <c r="X279" i="1"/>
  <c r="V278" i="1"/>
  <c r="X325" i="1"/>
  <c r="V324" i="1"/>
  <c r="V77" i="1"/>
  <c r="R487" i="1"/>
  <c r="T481" i="1"/>
  <c r="X27" i="1"/>
  <c r="X26" i="1" s="1"/>
  <c r="X25" i="1" s="1"/>
  <c r="Z28" i="1"/>
  <c r="Z349" i="1"/>
  <c r="X348" i="1"/>
  <c r="X159" i="1" s="1"/>
  <c r="Z472" i="1"/>
  <c r="X471" i="1"/>
  <c r="Z476" i="1"/>
  <c r="X475" i="1"/>
  <c r="AB321" i="1"/>
  <c r="AB320" i="1" s="1"/>
  <c r="AB154" i="1" s="1"/>
  <c r="AB72" i="1"/>
  <c r="AB57" i="1" s="1"/>
  <c r="X447" i="1"/>
  <c r="X446" i="1" s="1"/>
  <c r="Z448" i="1"/>
  <c r="X453" i="1"/>
  <c r="Z454" i="1"/>
  <c r="X211" i="1"/>
  <c r="V210" i="1"/>
  <c r="X220" i="1"/>
  <c r="V218" i="1"/>
  <c r="Z236" i="1"/>
  <c r="X235" i="1"/>
  <c r="X88" i="1" s="1"/>
  <c r="X63" i="1" s="1"/>
  <c r="Z374" i="1"/>
  <c r="X373" i="1"/>
  <c r="X372" i="1" s="1"/>
  <c r="V462" i="1"/>
  <c r="V461" i="1" s="1"/>
  <c r="X463" i="1"/>
  <c r="X254" i="1"/>
  <c r="V253" i="1"/>
  <c r="X275" i="1"/>
  <c r="V271" i="1"/>
  <c r="X287" i="1"/>
  <c r="V286" i="1"/>
  <c r="X311" i="1"/>
  <c r="V310" i="1"/>
  <c r="X16" i="1"/>
  <c r="V47" i="1"/>
  <c r="R158" i="1"/>
  <c r="X194" i="1"/>
  <c r="Z195" i="1"/>
  <c r="Z342" i="1"/>
  <c r="X341" i="1"/>
  <c r="Z347" i="1"/>
  <c r="X346" i="1"/>
  <c r="AB423" i="1"/>
  <c r="AB93" i="1"/>
  <c r="X100" i="1"/>
  <c r="V99" i="1"/>
  <c r="V98" i="1" s="1"/>
  <c r="V13" i="1"/>
  <c r="V12" i="1" s="1"/>
  <c r="X452" i="1"/>
  <c r="V451" i="1"/>
  <c r="V450" i="1" s="1"/>
  <c r="V442" i="1" s="1"/>
  <c r="X458" i="1"/>
  <c r="V457" i="1"/>
  <c r="V456" i="1" s="1"/>
  <c r="V455" i="1" s="1"/>
  <c r="V443" i="1" s="1"/>
  <c r="X44" i="1"/>
  <c r="V43" i="1"/>
  <c r="X186" i="1"/>
  <c r="Z187" i="1"/>
  <c r="X206" i="1"/>
  <c r="Z209" i="1"/>
  <c r="V313" i="1"/>
  <c r="T146" i="1"/>
  <c r="T89" i="1"/>
  <c r="T64" i="1" s="1"/>
  <c r="T155" i="1"/>
  <c r="T73" i="1"/>
  <c r="T58" i="1" s="1"/>
  <c r="X353" i="1"/>
  <c r="V352" i="1"/>
  <c r="V351" i="1" s="1"/>
  <c r="V350" i="1" s="1"/>
  <c r="Z361" i="1"/>
  <c r="X360" i="1"/>
  <c r="X359" i="1" s="1"/>
  <c r="X358" i="1" s="1"/>
  <c r="X163" i="1" s="1"/>
  <c r="X162" i="1" s="1"/>
  <c r="X94" i="1"/>
  <c r="X92" i="1" s="1"/>
  <c r="V10" i="1"/>
  <c r="X11" i="1"/>
  <c r="T328" i="1"/>
  <c r="T84" i="1"/>
  <c r="T153" i="1" l="1"/>
  <c r="R151" i="1"/>
  <c r="R150" i="1" s="1"/>
  <c r="P249" i="1"/>
  <c r="T152" i="1"/>
  <c r="V227" i="1"/>
  <c r="T226" i="1"/>
  <c r="T225" i="1" s="1"/>
  <c r="T74" i="1" s="1"/>
  <c r="T59" i="1" s="1"/>
  <c r="T132" i="1"/>
  <c r="T124" i="1" s="1"/>
  <c r="T71" i="1" s="1"/>
  <c r="T56" i="1" s="1"/>
  <c r="V135" i="1"/>
  <c r="R76" i="1"/>
  <c r="R75" i="1" s="1"/>
  <c r="R248" i="1"/>
  <c r="R247" i="1" s="1"/>
  <c r="R166" i="1"/>
  <c r="R165" i="1" s="1"/>
  <c r="R147" i="1"/>
  <c r="R149" i="1" s="1"/>
  <c r="R97" i="1"/>
  <c r="R96" i="1" s="1"/>
  <c r="R434" i="1" s="1"/>
  <c r="R437" i="1" s="1"/>
  <c r="X95" i="1"/>
  <c r="X67" i="1" s="1"/>
  <c r="Z245" i="1"/>
  <c r="X164" i="1"/>
  <c r="N371" i="1"/>
  <c r="N370" i="1" s="1"/>
  <c r="N83" i="1"/>
  <c r="N431" i="1"/>
  <c r="P394" i="1"/>
  <c r="L62" i="1"/>
  <c r="L54" i="1" s="1"/>
  <c r="L53" i="1" s="1"/>
  <c r="L435" i="1" s="1"/>
  <c r="L69" i="1"/>
  <c r="L68" i="1" s="1"/>
  <c r="V193" i="1"/>
  <c r="L432" i="1"/>
  <c r="L429" i="1" s="1"/>
  <c r="L48" i="1"/>
  <c r="L433" i="1"/>
  <c r="L436" i="1" s="1"/>
  <c r="Z326" i="1"/>
  <c r="X79" i="1"/>
  <c r="Z11" i="1"/>
  <c r="X10" i="1"/>
  <c r="AB361" i="1"/>
  <c r="Z360" i="1"/>
  <c r="Z359" i="1" s="1"/>
  <c r="Z358" i="1" s="1"/>
  <c r="Z163" i="1" s="1"/>
  <c r="Z162" i="1" s="1"/>
  <c r="Z94" i="1"/>
  <c r="X352" i="1"/>
  <c r="X351" i="1" s="1"/>
  <c r="X350" i="1" s="1"/>
  <c r="Z353" i="1"/>
  <c r="AB209" i="1"/>
  <c r="AB206" i="1" s="1"/>
  <c r="Z206" i="1"/>
  <c r="AB187" i="1"/>
  <c r="AB186" i="1" s="1"/>
  <c r="Z186" i="1"/>
  <c r="Z458" i="1"/>
  <c r="X457" i="1"/>
  <c r="X456" i="1" s="1"/>
  <c r="X455" i="1" s="1"/>
  <c r="X443" i="1" s="1"/>
  <c r="Z452" i="1"/>
  <c r="X451" i="1"/>
  <c r="X450" i="1" s="1"/>
  <c r="X442" i="1" s="1"/>
  <c r="X99" i="1"/>
  <c r="X98" i="1" s="1"/>
  <c r="Z100" i="1"/>
  <c r="AB347" i="1"/>
  <c r="AB346" i="1" s="1"/>
  <c r="Z346" i="1"/>
  <c r="AB342" i="1"/>
  <c r="AB341" i="1" s="1"/>
  <c r="Z341" i="1"/>
  <c r="V285" i="1"/>
  <c r="V252" i="1"/>
  <c r="V152" i="1" s="1"/>
  <c r="Z463" i="1"/>
  <c r="X462" i="1"/>
  <c r="X461" i="1" s="1"/>
  <c r="AB374" i="1"/>
  <c r="AB373" i="1" s="1"/>
  <c r="AB372" i="1" s="1"/>
  <c r="Z373" i="1"/>
  <c r="Z372" i="1" s="1"/>
  <c r="AB236" i="1"/>
  <c r="AB235" i="1" s="1"/>
  <c r="AB88" i="1" s="1"/>
  <c r="AB63" i="1" s="1"/>
  <c r="Z235" i="1"/>
  <c r="Z88" i="1" s="1"/>
  <c r="Z63" i="1" s="1"/>
  <c r="Z220" i="1"/>
  <c r="X218" i="1"/>
  <c r="Z211" i="1"/>
  <c r="X210" i="1"/>
  <c r="X193" i="1" s="1"/>
  <c r="X441" i="1"/>
  <c r="X440" i="1" s="1"/>
  <c r="X439" i="1" s="1"/>
  <c r="Z475" i="1"/>
  <c r="AB476" i="1"/>
  <c r="AB475" i="1" s="1"/>
  <c r="Z471" i="1"/>
  <c r="AB472" i="1"/>
  <c r="AB471" i="1" s="1"/>
  <c r="Z348" i="1"/>
  <c r="Z159" i="1" s="1"/>
  <c r="AB349" i="1"/>
  <c r="AB348" i="1" s="1"/>
  <c r="AB159" i="1" s="1"/>
  <c r="V364" i="1"/>
  <c r="V323" i="1"/>
  <c r="V237" i="1"/>
  <c r="V161" i="1" s="1"/>
  <c r="V160" i="1" s="1"/>
  <c r="V91" i="1"/>
  <c r="X385" i="1"/>
  <c r="Z386" i="1"/>
  <c r="X382" i="1"/>
  <c r="X381" i="1" s="1"/>
  <c r="X81" i="1" s="1"/>
  <c r="X60" i="1" s="1"/>
  <c r="Z383" i="1"/>
  <c r="Z331" i="1"/>
  <c r="X330" i="1"/>
  <c r="X329" i="1" s="1"/>
  <c r="V155" i="1"/>
  <c r="V73" i="1"/>
  <c r="V58" i="1" s="1"/>
  <c r="V146" i="1"/>
  <c r="V89" i="1"/>
  <c r="V64" i="1" s="1"/>
  <c r="AB380" i="1"/>
  <c r="Z379" i="1"/>
  <c r="Z378" i="1" s="1"/>
  <c r="Z78" i="1"/>
  <c r="X375" i="1"/>
  <c r="Z377" i="1"/>
  <c r="V148" i="1"/>
  <c r="X140" i="1"/>
  <c r="V137" i="1"/>
  <c r="AB314" i="1"/>
  <c r="AB303" i="1"/>
  <c r="AB302" i="1" s="1"/>
  <c r="Z302" i="1"/>
  <c r="T55" i="1"/>
  <c r="T147" i="1"/>
  <c r="T149" i="1" s="1"/>
  <c r="AB37" i="1"/>
  <c r="AB36" i="1" s="1"/>
  <c r="Z36" i="1"/>
  <c r="AB32" i="1"/>
  <c r="AB31" i="1" s="1"/>
  <c r="AB30" i="1" s="1"/>
  <c r="Z31" i="1"/>
  <c r="Z30" i="1" s="1"/>
  <c r="AB20" i="1"/>
  <c r="AB19" i="1" s="1"/>
  <c r="AB18" i="1" s="1"/>
  <c r="Z19" i="1"/>
  <c r="Z18" i="1" s="1"/>
  <c r="Z46" i="1" s="1"/>
  <c r="AB234" i="1"/>
  <c r="Z232" i="1"/>
  <c r="Z230" i="1" s="1"/>
  <c r="Z87" i="1"/>
  <c r="V440" i="1"/>
  <c r="V439" i="1" s="1"/>
  <c r="AB468" i="1"/>
  <c r="AB467" i="1" s="1"/>
  <c r="Z467" i="1"/>
  <c r="Z466" i="1" s="1"/>
  <c r="Z387" i="1"/>
  <c r="Z82" i="1" s="1"/>
  <c r="Z61" i="1" s="1"/>
  <c r="AB388" i="1"/>
  <c r="AB387" i="1" s="1"/>
  <c r="AB82" i="1" s="1"/>
  <c r="AB61" i="1" s="1"/>
  <c r="T158" i="1"/>
  <c r="Z44" i="1"/>
  <c r="X43" i="1"/>
  <c r="V9" i="1"/>
  <c r="V8" i="1" s="1"/>
  <c r="X366" i="1"/>
  <c r="X365" i="1" s="1"/>
  <c r="X86" i="1"/>
  <c r="X85" i="1" s="1"/>
  <c r="AB195" i="1"/>
  <c r="AB194" i="1" s="1"/>
  <c r="Z194" i="1"/>
  <c r="Z16" i="1"/>
  <c r="X47" i="1"/>
  <c r="Z311" i="1"/>
  <c r="X310" i="1"/>
  <c r="Z287" i="1"/>
  <c r="X286" i="1"/>
  <c r="Z275" i="1"/>
  <c r="X271" i="1"/>
  <c r="Z254" i="1"/>
  <c r="X253" i="1"/>
  <c r="X430" i="1"/>
  <c r="AB454" i="1"/>
  <c r="AB453" i="1" s="1"/>
  <c r="Z453" i="1"/>
  <c r="AB448" i="1"/>
  <c r="AB447" i="1" s="1"/>
  <c r="AB446" i="1" s="1"/>
  <c r="Z447" i="1"/>
  <c r="Z446" i="1" s="1"/>
  <c r="AB28" i="1"/>
  <c r="AB27" i="1" s="1"/>
  <c r="AB26" i="1" s="1"/>
  <c r="Z27" i="1"/>
  <c r="Z26" i="1" s="1"/>
  <c r="Z25" i="1" s="1"/>
  <c r="V481" i="1"/>
  <c r="T487" i="1"/>
  <c r="Z325" i="1"/>
  <c r="X324" i="1"/>
  <c r="X77" i="1"/>
  <c r="X278" i="1"/>
  <c r="Z279" i="1"/>
  <c r="X239" i="1"/>
  <c r="X238" i="1" s="1"/>
  <c r="Z241" i="1"/>
  <c r="V381" i="1"/>
  <c r="V81" i="1" s="1"/>
  <c r="V60" i="1" s="1"/>
  <c r="V328" i="1"/>
  <c r="V84" i="1"/>
  <c r="Z224" i="1"/>
  <c r="X223" i="1"/>
  <c r="Z169" i="1"/>
  <c r="X168" i="1"/>
  <c r="X167" i="1" s="1"/>
  <c r="Z143" i="1"/>
  <c r="X142" i="1"/>
  <c r="Z126" i="1"/>
  <c r="X125" i="1"/>
  <c r="AB118" i="1"/>
  <c r="AB117" i="1" s="1"/>
  <c r="Z117" i="1"/>
  <c r="Z301" i="1"/>
  <c r="X298" i="1"/>
  <c r="AB15" i="1"/>
  <c r="Z14" i="1"/>
  <c r="Z13" i="1" s="1"/>
  <c r="Z12" i="1" s="1"/>
  <c r="X13" i="1"/>
  <c r="X12" i="1" s="1"/>
  <c r="Z92" i="1"/>
  <c r="X368" i="1"/>
  <c r="Z317" i="1"/>
  <c r="Z313" i="1" s="1"/>
  <c r="T251" i="1"/>
  <c r="T250" i="1" s="1"/>
  <c r="T369" i="1" s="1"/>
  <c r="T367" i="1" s="1"/>
  <c r="V445" i="1"/>
  <c r="V444" i="1" s="1"/>
  <c r="X466" i="1"/>
  <c r="T156" i="1"/>
  <c r="T90" i="1"/>
  <c r="T66" i="1"/>
  <c r="T65" i="1" s="1"/>
  <c r="X9" i="1" l="1"/>
  <c r="X8" i="1" s="1"/>
  <c r="AB25" i="1"/>
  <c r="R249" i="1"/>
  <c r="N432" i="1"/>
  <c r="N429" i="1" s="1"/>
  <c r="T151" i="1"/>
  <c r="T150" i="1" s="1"/>
  <c r="T97" i="1"/>
  <c r="T96" i="1" s="1"/>
  <c r="T434" i="1" s="1"/>
  <c r="T437" i="1" s="1"/>
  <c r="V70" i="1"/>
  <c r="V55" i="1" s="1"/>
  <c r="AB466" i="1"/>
  <c r="X445" i="1"/>
  <c r="X444" i="1" s="1"/>
  <c r="V153" i="1"/>
  <c r="V132" i="1"/>
  <c r="V124" i="1" s="1"/>
  <c r="X135" i="1"/>
  <c r="T76" i="1"/>
  <c r="T75" i="1" s="1"/>
  <c r="T248" i="1"/>
  <c r="T247" i="1" s="1"/>
  <c r="T166" i="1"/>
  <c r="T165" i="1" s="1"/>
  <c r="X227" i="1"/>
  <c r="V226" i="1"/>
  <c r="V225" i="1" s="1"/>
  <c r="V156" i="1" s="1"/>
  <c r="P83" i="1"/>
  <c r="R394" i="1"/>
  <c r="P371" i="1"/>
  <c r="P370" i="1" s="1"/>
  <c r="P431" i="1"/>
  <c r="N62" i="1"/>
  <c r="N54" i="1" s="1"/>
  <c r="N53" i="1" s="1"/>
  <c r="N435" i="1" s="1"/>
  <c r="N69" i="1"/>
  <c r="N68" i="1" s="1"/>
  <c r="N433" i="1"/>
  <c r="N436" i="1" s="1"/>
  <c r="N48" i="1"/>
  <c r="AB245" i="1"/>
  <c r="Z164" i="1"/>
  <c r="Z95" i="1"/>
  <c r="Z67" i="1" s="1"/>
  <c r="AB326" i="1"/>
  <c r="AB79" i="1" s="1"/>
  <c r="Z79" i="1"/>
  <c r="AB14" i="1"/>
  <c r="AB46" i="1"/>
  <c r="AB301" i="1"/>
  <c r="AB298" i="1" s="1"/>
  <c r="Z298" i="1"/>
  <c r="AB126" i="1"/>
  <c r="AB125" i="1" s="1"/>
  <c r="Z125" i="1"/>
  <c r="AB143" i="1"/>
  <c r="AB142" i="1" s="1"/>
  <c r="Z142" i="1"/>
  <c r="AB169" i="1"/>
  <c r="AB168" i="1" s="1"/>
  <c r="AB167" i="1" s="1"/>
  <c r="Z168" i="1"/>
  <c r="Z167" i="1" s="1"/>
  <c r="AB224" i="1"/>
  <c r="AB223" i="1" s="1"/>
  <c r="Z223" i="1"/>
  <c r="V158" i="1"/>
  <c r="AB241" i="1"/>
  <c r="AB239" i="1" s="1"/>
  <c r="AB238" i="1" s="1"/>
  <c r="Z239" i="1"/>
  <c r="Z238" i="1" s="1"/>
  <c r="AB279" i="1"/>
  <c r="Z278" i="1"/>
  <c r="AB325" i="1"/>
  <c r="Z324" i="1"/>
  <c r="Z77" i="1"/>
  <c r="V487" i="1"/>
  <c r="X481" i="1"/>
  <c r="AB441" i="1"/>
  <c r="AB254" i="1"/>
  <c r="AB253" i="1" s="1"/>
  <c r="Z253" i="1"/>
  <c r="AB275" i="1"/>
  <c r="AB271" i="1" s="1"/>
  <c r="Z271" i="1"/>
  <c r="AB287" i="1"/>
  <c r="AB286" i="1" s="1"/>
  <c r="Z286" i="1"/>
  <c r="AB311" i="1"/>
  <c r="AB310" i="1" s="1"/>
  <c r="Z310" i="1"/>
  <c r="Z47" i="1"/>
  <c r="AB16" i="1"/>
  <c r="AB47" i="1" s="1"/>
  <c r="AB331" i="1"/>
  <c r="AB330" i="1" s="1"/>
  <c r="AB329" i="1" s="1"/>
  <c r="Z330" i="1"/>
  <c r="Z329" i="1" s="1"/>
  <c r="AB211" i="1"/>
  <c r="AB210" i="1" s="1"/>
  <c r="Z210" i="1"/>
  <c r="AB220" i="1"/>
  <c r="AB218" i="1" s="1"/>
  <c r="Z218" i="1"/>
  <c r="Z462" i="1"/>
  <c r="Z461" i="1" s="1"/>
  <c r="AB463" i="1"/>
  <c r="AB462" i="1" s="1"/>
  <c r="AB461" i="1" s="1"/>
  <c r="AB366" i="1"/>
  <c r="AB365" i="1" s="1"/>
  <c r="AB86" i="1"/>
  <c r="AB452" i="1"/>
  <c r="AB451" i="1" s="1"/>
  <c r="AB450" i="1" s="1"/>
  <c r="AB442" i="1" s="1"/>
  <c r="Z451" i="1"/>
  <c r="Z450" i="1" s="1"/>
  <c r="Z442" i="1" s="1"/>
  <c r="AB458" i="1"/>
  <c r="AB457" i="1" s="1"/>
  <c r="AB456" i="1" s="1"/>
  <c r="AB455" i="1" s="1"/>
  <c r="AB443" i="1" s="1"/>
  <c r="Z457" i="1"/>
  <c r="Z456" i="1" s="1"/>
  <c r="Z455" i="1" s="1"/>
  <c r="Z443" i="1" s="1"/>
  <c r="AB353" i="1"/>
  <c r="AB352" i="1" s="1"/>
  <c r="AB351" i="1" s="1"/>
  <c r="AB350" i="1" s="1"/>
  <c r="Z352" i="1"/>
  <c r="Z351" i="1" s="1"/>
  <c r="Z350" i="1" s="1"/>
  <c r="AB360" i="1"/>
  <c r="AB359" i="1" s="1"/>
  <c r="AB358" i="1" s="1"/>
  <c r="AB163" i="1" s="1"/>
  <c r="AB162" i="1" s="1"/>
  <c r="AB94" i="1"/>
  <c r="AB92" i="1" s="1"/>
  <c r="AB11" i="1"/>
  <c r="AB10" i="1" s="1"/>
  <c r="Z10" i="1"/>
  <c r="Z9" i="1" s="1"/>
  <c r="Z368" i="1"/>
  <c r="AB317" i="1"/>
  <c r="AB368" i="1" s="1"/>
  <c r="X146" i="1"/>
  <c r="X89" i="1"/>
  <c r="X64" i="1" s="1"/>
  <c r="X155" i="1"/>
  <c r="X73" i="1"/>
  <c r="X58" i="1" s="1"/>
  <c r="X237" i="1"/>
  <c r="X161" i="1" s="1"/>
  <c r="X160" i="1" s="1"/>
  <c r="X91" i="1"/>
  <c r="X364" i="1"/>
  <c r="X323" i="1"/>
  <c r="Z445" i="1"/>
  <c r="Z444" i="1" s="1"/>
  <c r="Z441" i="1"/>
  <c r="X252" i="1"/>
  <c r="X285" i="1"/>
  <c r="X153" i="1" s="1"/>
  <c r="Z193" i="1"/>
  <c r="AB44" i="1"/>
  <c r="AB43" i="1" s="1"/>
  <c r="Z43" i="1"/>
  <c r="AB232" i="1"/>
  <c r="AB230" i="1" s="1"/>
  <c r="AB87" i="1"/>
  <c r="X148" i="1"/>
  <c r="Z140" i="1"/>
  <c r="X137" i="1"/>
  <c r="AB377" i="1"/>
  <c r="AB375" i="1" s="1"/>
  <c r="Z375" i="1"/>
  <c r="AB379" i="1"/>
  <c r="AB378" i="1" s="1"/>
  <c r="AB430" i="1" s="1"/>
  <c r="AB78" i="1"/>
  <c r="X328" i="1"/>
  <c r="X84" i="1"/>
  <c r="AB383" i="1"/>
  <c r="AB382" i="1" s="1"/>
  <c r="Z382" i="1"/>
  <c r="AB386" i="1"/>
  <c r="AB385" i="1" s="1"/>
  <c r="Z385" i="1"/>
  <c r="V90" i="1"/>
  <c r="V66" i="1"/>
  <c r="V65" i="1" s="1"/>
  <c r="V74" i="1"/>
  <c r="V59" i="1" s="1"/>
  <c r="Z430" i="1"/>
  <c r="V251" i="1"/>
  <c r="V250" i="1" s="1"/>
  <c r="V369" i="1" s="1"/>
  <c r="V367" i="1" s="1"/>
  <c r="Z366" i="1"/>
  <c r="Z365" i="1" s="1"/>
  <c r="Z86" i="1"/>
  <c r="Z85" i="1" s="1"/>
  <c r="AB100" i="1"/>
  <c r="AB99" i="1" s="1"/>
  <c r="AB98" i="1" s="1"/>
  <c r="Z99" i="1"/>
  <c r="Z98" i="1" s="1"/>
  <c r="T249" i="1" l="1"/>
  <c r="V151" i="1"/>
  <c r="V150" i="1" s="1"/>
  <c r="AB313" i="1"/>
  <c r="AB285" i="1" s="1"/>
  <c r="Z440" i="1"/>
  <c r="Z439" i="1" s="1"/>
  <c r="V97" i="1"/>
  <c r="V96" i="1" s="1"/>
  <c r="V434" i="1" s="1"/>
  <c r="V437" i="1" s="1"/>
  <c r="V71" i="1"/>
  <c r="V56" i="1" s="1"/>
  <c r="V147" i="1"/>
  <c r="V149" i="1" s="1"/>
  <c r="V76" i="1"/>
  <c r="V75" i="1" s="1"/>
  <c r="V248" i="1"/>
  <c r="V247" i="1" s="1"/>
  <c r="V166" i="1"/>
  <c r="V165" i="1" s="1"/>
  <c r="X226" i="1"/>
  <c r="X225" i="1" s="1"/>
  <c r="Z227" i="1"/>
  <c r="Z135" i="1"/>
  <c r="X132" i="1"/>
  <c r="X124" i="1" s="1"/>
  <c r="R371" i="1"/>
  <c r="R370" i="1" s="1"/>
  <c r="R83" i="1"/>
  <c r="T394" i="1"/>
  <c r="R431" i="1"/>
  <c r="AB193" i="1"/>
  <c r="AB95" i="1"/>
  <c r="AB67" i="1" s="1"/>
  <c r="AB164" i="1"/>
  <c r="P432" i="1"/>
  <c r="P429" i="1" s="1"/>
  <c r="P48" i="1"/>
  <c r="P433" i="1"/>
  <c r="P436" i="1" s="1"/>
  <c r="P62" i="1"/>
  <c r="P54" i="1" s="1"/>
  <c r="P53" i="1" s="1"/>
  <c r="P435" i="1" s="1"/>
  <c r="P69" i="1"/>
  <c r="P68" i="1" s="1"/>
  <c r="Z381" i="1"/>
  <c r="X251" i="1"/>
  <c r="X250" i="1" s="1"/>
  <c r="X369" i="1" s="1"/>
  <c r="X367" i="1" s="1"/>
  <c r="X152" i="1"/>
  <c r="Z8" i="1"/>
  <c r="X70" i="1"/>
  <c r="Z328" i="1"/>
  <c r="Z84" i="1"/>
  <c r="Z285" i="1"/>
  <c r="Z153" i="1" s="1"/>
  <c r="Z252" i="1"/>
  <c r="Z70" i="1" s="1"/>
  <c r="AB445" i="1"/>
  <c r="AB444" i="1" s="1"/>
  <c r="Z364" i="1"/>
  <c r="Z323" i="1"/>
  <c r="Z237" i="1"/>
  <c r="Z161" i="1" s="1"/>
  <c r="Z160" i="1" s="1"/>
  <c r="Z91" i="1"/>
  <c r="Z155" i="1"/>
  <c r="Z73" i="1"/>
  <c r="Z58" i="1" s="1"/>
  <c r="Z152" i="1"/>
  <c r="Z146" i="1"/>
  <c r="Z89" i="1"/>
  <c r="Z64" i="1" s="1"/>
  <c r="AB381" i="1"/>
  <c r="AB81" i="1" s="1"/>
  <c r="AB60" i="1" s="1"/>
  <c r="X158" i="1"/>
  <c r="Z148" i="1"/>
  <c r="AB140" i="1"/>
  <c r="Z137" i="1"/>
  <c r="X156" i="1"/>
  <c r="X74" i="1"/>
  <c r="X59" i="1" s="1"/>
  <c r="X90" i="1"/>
  <c r="X66" i="1"/>
  <c r="X65" i="1" s="1"/>
  <c r="AB85" i="1"/>
  <c r="AB328" i="1"/>
  <c r="AB84" i="1"/>
  <c r="AB440" i="1"/>
  <c r="AB439" i="1" s="1"/>
  <c r="Z481" i="1"/>
  <c r="X487" i="1"/>
  <c r="AB324" i="1"/>
  <c r="AB77" i="1"/>
  <c r="AB278" i="1"/>
  <c r="AB252" i="1" s="1"/>
  <c r="AD279" i="1"/>
  <c r="AB237" i="1"/>
  <c r="AB161" i="1" s="1"/>
  <c r="AB160" i="1" s="1"/>
  <c r="AB91" i="1"/>
  <c r="AB155" i="1"/>
  <c r="AB73" i="1"/>
  <c r="AB58" i="1" s="1"/>
  <c r="AB146" i="1"/>
  <c r="AB89" i="1"/>
  <c r="AB64" i="1" s="1"/>
  <c r="AB13" i="1"/>
  <c r="AB12" i="1" s="1"/>
  <c r="AB9" i="1" s="1"/>
  <c r="AB8" i="1" s="1"/>
  <c r="V249" i="1" l="1"/>
  <c r="AB153" i="1"/>
  <c r="R432" i="1"/>
  <c r="R429" i="1" s="1"/>
  <c r="X71" i="1"/>
  <c r="X56" i="1" s="1"/>
  <c r="X147" i="1"/>
  <c r="X149" i="1" s="1"/>
  <c r="X97" i="1"/>
  <c r="X96" i="1" s="1"/>
  <c r="X434" i="1" s="1"/>
  <c r="X437" i="1" s="1"/>
  <c r="Z132" i="1"/>
  <c r="Z124" i="1" s="1"/>
  <c r="AB135" i="1"/>
  <c r="AB132" i="1" s="1"/>
  <c r="X76" i="1"/>
  <c r="X75" i="1" s="1"/>
  <c r="X248" i="1"/>
  <c r="X247" i="1" s="1"/>
  <c r="X166" i="1"/>
  <c r="X165" i="1" s="1"/>
  <c r="AB227" i="1"/>
  <c r="AB226" i="1" s="1"/>
  <c r="AB225" i="1" s="1"/>
  <c r="Z226" i="1"/>
  <c r="Z225" i="1" s="1"/>
  <c r="T83" i="1"/>
  <c r="T431" i="1"/>
  <c r="V394" i="1"/>
  <c r="T371" i="1"/>
  <c r="T370" i="1" s="1"/>
  <c r="R48" i="1"/>
  <c r="R433" i="1"/>
  <c r="R436" i="1" s="1"/>
  <c r="R62" i="1"/>
  <c r="R54" i="1" s="1"/>
  <c r="R53" i="1" s="1"/>
  <c r="R435" i="1" s="1"/>
  <c r="R69" i="1"/>
  <c r="R68" i="1" s="1"/>
  <c r="AD253" i="1"/>
  <c r="AD252" i="1"/>
  <c r="AB152" i="1"/>
  <c r="AB70" i="1"/>
  <c r="AB90" i="1"/>
  <c r="AB66" i="1"/>
  <c r="AB65" i="1" s="1"/>
  <c r="Z90" i="1"/>
  <c r="Z66" i="1"/>
  <c r="Z65" i="1" s="1"/>
  <c r="Z156" i="1"/>
  <c r="Z74" i="1"/>
  <c r="Z59" i="1" s="1"/>
  <c r="Z158" i="1"/>
  <c r="Z151" i="1" s="1"/>
  <c r="Z150" i="1" s="1"/>
  <c r="X55" i="1"/>
  <c r="AB158" i="1"/>
  <c r="AB364" i="1"/>
  <c r="AB323" i="1"/>
  <c r="Z487" i="1"/>
  <c r="AB481" i="1"/>
  <c r="AB487" i="1" s="1"/>
  <c r="AB148" i="1"/>
  <c r="AB137" i="1"/>
  <c r="AB124" i="1" s="1"/>
  <c r="Z55" i="1"/>
  <c r="Z251" i="1"/>
  <c r="Z250" i="1" s="1"/>
  <c r="Z369" i="1" s="1"/>
  <c r="Z367" i="1" s="1"/>
  <c r="X151" i="1"/>
  <c r="X150" i="1" s="1"/>
  <c r="Z81" i="1"/>
  <c r="Z60" i="1" s="1"/>
  <c r="Z147" i="1" l="1"/>
  <c r="Z149" i="1" s="1"/>
  <c r="Z71" i="1"/>
  <c r="Z56" i="1" s="1"/>
  <c r="Z97" i="1"/>
  <c r="Z96" i="1" s="1"/>
  <c r="Z434" i="1" s="1"/>
  <c r="Z437" i="1" s="1"/>
  <c r="X249" i="1"/>
  <c r="Z76" i="1"/>
  <c r="Z75" i="1" s="1"/>
  <c r="Z248" i="1"/>
  <c r="Z247" i="1" s="1"/>
  <c r="Z166" i="1"/>
  <c r="Z165" i="1" s="1"/>
  <c r="AB76" i="1"/>
  <c r="AB75" i="1" s="1"/>
  <c r="AB248" i="1"/>
  <c r="AB247" i="1" s="1"/>
  <c r="AB166" i="1"/>
  <c r="AB165" i="1" s="1"/>
  <c r="V83" i="1"/>
  <c r="V371" i="1"/>
  <c r="V370" i="1" s="1"/>
  <c r="V431" i="1"/>
  <c r="X394" i="1"/>
  <c r="T62" i="1"/>
  <c r="T54" i="1" s="1"/>
  <c r="T53" i="1" s="1"/>
  <c r="T435" i="1" s="1"/>
  <c r="T69" i="1"/>
  <c r="T68" i="1" s="1"/>
  <c r="T432" i="1"/>
  <c r="T429" i="1" s="1"/>
  <c r="T48" i="1"/>
  <c r="T433" i="1"/>
  <c r="T436" i="1" s="1"/>
  <c r="AB71" i="1"/>
  <c r="AB56" i="1" s="1"/>
  <c r="AB97" i="1"/>
  <c r="AB96" i="1" s="1"/>
  <c r="AB147" i="1"/>
  <c r="AB149" i="1" s="1"/>
  <c r="AB156" i="1"/>
  <c r="AB151" i="1" s="1"/>
  <c r="AB150" i="1" s="1"/>
  <c r="AB74" i="1"/>
  <c r="AB59" i="1" s="1"/>
  <c r="AB55" i="1"/>
  <c r="AB251" i="1"/>
  <c r="AB250" i="1" s="1"/>
  <c r="AB369" i="1" s="1"/>
  <c r="AB367" i="1" s="1"/>
  <c r="Z249" i="1" l="1"/>
  <c r="AB490" i="1"/>
  <c r="AB249" i="1"/>
  <c r="V432" i="1"/>
  <c r="V429" i="1" s="1"/>
  <c r="V62" i="1"/>
  <c r="V54" i="1" s="1"/>
  <c r="V53" i="1" s="1"/>
  <c r="V69" i="1"/>
  <c r="V68" i="1" s="1"/>
  <c r="X83" i="1"/>
  <c r="X371" i="1"/>
  <c r="X370" i="1" s="1"/>
  <c r="Z394" i="1"/>
  <c r="X431" i="1"/>
  <c r="V433" i="1"/>
  <c r="V436" i="1" s="1"/>
  <c r="V48" i="1"/>
  <c r="AB434" i="1"/>
  <c r="AB437" i="1" s="1"/>
  <c r="Z83" i="1" l="1"/>
  <c r="Z371" i="1"/>
  <c r="Z370" i="1" s="1"/>
  <c r="Z431" i="1"/>
  <c r="AB394" i="1"/>
  <c r="X62" i="1"/>
  <c r="X54" i="1" s="1"/>
  <c r="X53" i="1" s="1"/>
  <c r="X69" i="1"/>
  <c r="X68" i="1" s="1"/>
  <c r="V435" i="1"/>
  <c r="V3" i="1"/>
  <c r="X48" i="1"/>
  <c r="X433" i="1"/>
  <c r="X436" i="1" s="1"/>
  <c r="X432" i="1"/>
  <c r="X429" i="1" s="1"/>
  <c r="Z432" i="1" l="1"/>
  <c r="Z429" i="1" s="1"/>
  <c r="AB492" i="1"/>
  <c r="AB431" i="1"/>
  <c r="AB371" i="1"/>
  <c r="AB370" i="1" s="1"/>
  <c r="AB83" i="1"/>
  <c r="AB491" i="1"/>
  <c r="Z433" i="1"/>
  <c r="Z436" i="1" s="1"/>
  <c r="Z48" i="1"/>
  <c r="X435" i="1"/>
  <c r="X489" i="1"/>
  <c r="Z62" i="1"/>
  <c r="Z54" i="1" s="1"/>
  <c r="Z53" i="1" s="1"/>
  <c r="Z69" i="1"/>
  <c r="Z68" i="1" s="1"/>
  <c r="Z435" i="1" l="1"/>
  <c r="Z489" i="1"/>
  <c r="AB62" i="1"/>
  <c r="AB54" i="1" s="1"/>
  <c r="AB53" i="1" s="1"/>
  <c r="AB69" i="1"/>
  <c r="AB68" i="1" s="1"/>
  <c r="AB432" i="1"/>
  <c r="AB429" i="1" s="1"/>
  <c r="AB433" i="1"/>
  <c r="AB436" i="1" s="1"/>
  <c r="AB48" i="1"/>
  <c r="AB435" i="1" l="1"/>
  <c r="AB489" i="1"/>
</calcChain>
</file>

<file path=xl/sharedStrings.xml><?xml version="1.0" encoding="utf-8"?>
<sst xmlns="http://schemas.openxmlformats.org/spreadsheetml/2006/main" count="830" uniqueCount="379">
  <si>
    <t>Contul de executie al bugetului asigurarilor pentru somaj</t>
  </si>
  <si>
    <t>lei</t>
  </si>
  <si>
    <t>Cap.</t>
  </si>
  <si>
    <t>Sub</t>
  </si>
  <si>
    <t>Prgf.</t>
  </si>
  <si>
    <t>Gr</t>
  </si>
  <si>
    <t>Art.</t>
  </si>
  <si>
    <t>Alin.</t>
  </si>
  <si>
    <t>Denumire indicator</t>
  </si>
  <si>
    <t>Luna</t>
  </si>
  <si>
    <t>Cumulat</t>
  </si>
  <si>
    <t>Buget Trim.I</t>
  </si>
  <si>
    <t>cap</t>
  </si>
  <si>
    <t>titlu</t>
  </si>
  <si>
    <t>aprilie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</si>
  <si>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</si>
  <si>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</si>
  <si>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</si>
  <si>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</si>
  <si>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</si>
  <si>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</si>
  <si>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</si>
  <si>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</si>
  <si>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OOO1</t>
  </si>
  <si>
    <t>O4</t>
  </si>
  <si>
    <t>TOTAL VENITURI</t>
  </si>
  <si>
    <t>OOO2</t>
  </si>
  <si>
    <t>1.VENITURI CURENTE</t>
  </si>
  <si>
    <t>Taxe pe utilizarea bunurilor, autorizarea utilizarii bunurilor sau pe desfasurarea de activitati</t>
  </si>
  <si>
    <t>03</t>
  </si>
  <si>
    <t>Taxe si tarife pentru eliberarea de licente si autorizatii de functionare</t>
  </si>
  <si>
    <t>2OOO</t>
  </si>
  <si>
    <t>B.CONTRIBUTII DE ASIGURARI</t>
  </si>
  <si>
    <t>2OO4</t>
  </si>
  <si>
    <t>CONTRIBUTIILE ANGAJATORILOR</t>
  </si>
  <si>
    <t>O2</t>
  </si>
  <si>
    <t>Contr.de asig.pt.somaj dat.de ang.</t>
  </si>
  <si>
    <t>O1</t>
  </si>
  <si>
    <t>Contr.ale ang.si ale pers.jrd. asim. ang.</t>
  </si>
  <si>
    <t>O6</t>
  </si>
  <si>
    <t>Contr.ang. la fd-ul de garantare pt.plata creantelor sal.</t>
  </si>
  <si>
    <t>21O4</t>
  </si>
  <si>
    <t>CONTRIBUTIILE ASIGURATILOR</t>
  </si>
  <si>
    <t xml:space="preserve">Contr.de asig.pt.somaj dat.de asig. </t>
  </si>
  <si>
    <t>Contr.indiv.</t>
  </si>
  <si>
    <t>Contr.dat.de pers.cu contr.de asig.pt.somaj</t>
  </si>
  <si>
    <t>Contr.dat.de pers. care realiz. venituri de nat.profesionala(OUG 58/2010)</t>
  </si>
  <si>
    <t>Contr.dat.de pers. care realiz. venituri de nat.profesionala(OUG 82/2010)</t>
  </si>
  <si>
    <t>29OO</t>
  </si>
  <si>
    <t>C.VENITURI NEFISCALE</t>
  </si>
  <si>
    <t>3OOO</t>
  </si>
  <si>
    <t>C1.VENITURI DIN PROPRIETATI</t>
  </si>
  <si>
    <t>31O4</t>
  </si>
  <si>
    <t>VENITURI DIN DOBANZI</t>
  </si>
  <si>
    <t>O3</t>
  </si>
  <si>
    <t>Alte venituri din dobanzi</t>
  </si>
  <si>
    <t>Venituri din dobanzi la fd.de garant.pt.pl.creantelor sal.</t>
  </si>
  <si>
    <t>36OO</t>
  </si>
  <si>
    <t>C2.VANZARI  DE BUNURI  SI SERVICII</t>
  </si>
  <si>
    <t>36O4</t>
  </si>
  <si>
    <t>DIVERSE VENITURI</t>
  </si>
  <si>
    <t>Alte venituri la fd.de garant.pt.pl.creantelor sal.</t>
  </si>
  <si>
    <t xml:space="preserve"> </t>
  </si>
  <si>
    <t>Venituri din compensarea creantelor din despagubiri</t>
  </si>
  <si>
    <t>Sume provenite din finantarea anilor precedenti</t>
  </si>
  <si>
    <t>5O</t>
  </si>
  <si>
    <t>Alte venituri</t>
  </si>
  <si>
    <t>4OO4</t>
  </si>
  <si>
    <t>INCASARI DIN RAMBURSAREA IMPRUMUTURILOR ACORDATE</t>
  </si>
  <si>
    <t>Inc.din ramb.impr.ac.pt.inf.si dezv.de intr.mici si mijl.</t>
  </si>
  <si>
    <t>IV SUBVENTII</t>
  </si>
  <si>
    <t>SUBVENTII DE LA ALTE NIVELE ALE</t>
  </si>
  <si>
    <t>SUBVENTII DE LA BUGETUL DE STAT</t>
  </si>
  <si>
    <t>B. Curente</t>
  </si>
  <si>
    <t>Sume primite de bugetul asigurarilor pentru somaj</t>
  </si>
  <si>
    <t>Sume primite de la UE in contul platilor efectuate</t>
  </si>
  <si>
    <t>01</t>
  </si>
  <si>
    <t>Fondul European de Dezvoltare Regionala</t>
  </si>
  <si>
    <t>02</t>
  </si>
  <si>
    <t>Fondul Social European</t>
  </si>
  <si>
    <t>49O4</t>
  </si>
  <si>
    <t>Venituri sistem asigurari pt.somaj</t>
  </si>
  <si>
    <t>Venituri fd.garant.pt.pl.creantelor sal.</t>
  </si>
  <si>
    <t>08</t>
  </si>
  <si>
    <t>FONDURI EXTERNE NERAMBURSABILE</t>
  </si>
  <si>
    <t>Sume primite de la UE in contul platilor efectuate aferente cadrului financiar 2014-2020</t>
  </si>
  <si>
    <t>Alte programe comunitare finantate in perioada 2014-2020 (APC)</t>
  </si>
  <si>
    <t>5OOO</t>
  </si>
  <si>
    <t>TOTAL CHELTUIELI</t>
  </si>
  <si>
    <t xml:space="preserve">      CHELTUIELI CURENTE</t>
  </si>
  <si>
    <t>10</t>
  </si>
  <si>
    <t xml:space="preserve">                CHELTUIELI DE PERSONAL</t>
  </si>
  <si>
    <t>20</t>
  </si>
  <si>
    <t xml:space="preserve">                BUNURI SI SERVICII</t>
  </si>
  <si>
    <t>30</t>
  </si>
  <si>
    <t xml:space="preserve">                DOBANZI</t>
  </si>
  <si>
    <t>40</t>
  </si>
  <si>
    <t xml:space="preserve">               SUBVENTII</t>
  </si>
  <si>
    <t>51</t>
  </si>
  <si>
    <t xml:space="preserve">               TRANSFERURI INTRE UNITATI ALE ADMINISTRATIEI PUBLICE</t>
  </si>
  <si>
    <t>55</t>
  </si>
  <si>
    <t xml:space="preserve">                ALTE TRANSFERURI</t>
  </si>
  <si>
    <t>56</t>
  </si>
  <si>
    <t xml:space="preserve">Proiecte cu finantare din fonduri externe neramb ( FEN ) postaderare </t>
  </si>
  <si>
    <t>57</t>
  </si>
  <si>
    <t xml:space="preserve">                ASISTENTA SOCIALA</t>
  </si>
  <si>
    <t>58</t>
  </si>
  <si>
    <t>Proiecte cu finantare din fonduri externe neramb postaderare aferente perioadei 2014-2020</t>
  </si>
  <si>
    <t>59</t>
  </si>
  <si>
    <t xml:space="preserve">                ALTE CHELTUIELI</t>
  </si>
  <si>
    <t>70</t>
  </si>
  <si>
    <t xml:space="preserve">       CHELTUIELI DE CAPITAL</t>
  </si>
  <si>
    <t>71</t>
  </si>
  <si>
    <t xml:space="preserve">                ACTIVE NEFINANCIARE</t>
  </si>
  <si>
    <t>Pl efect in anii prec si recup in anul curent</t>
  </si>
  <si>
    <t>TOTAL CHELTUIELI SOMAJ</t>
  </si>
  <si>
    <t>1O</t>
  </si>
  <si>
    <t>2O</t>
  </si>
  <si>
    <t>3O</t>
  </si>
  <si>
    <t>4O</t>
  </si>
  <si>
    <t xml:space="preserve">                      Transferuri curente</t>
  </si>
  <si>
    <t xml:space="preserve">                            Transferuri catre institutii publice</t>
  </si>
  <si>
    <t xml:space="preserve">                            Transferuri din bugetul asigurarilor pentru somaj catre bugetul asigurarilor sociale de stat</t>
  </si>
  <si>
    <t xml:space="preserve">                               Transferuri din bugetul asigurarilor pentru somaj catre bugetele locale pentru finantarea programelor pentru ocuparea temporara a fortei de munca</t>
  </si>
  <si>
    <t xml:space="preserve">                            Transferuri din bugetul asigurarilor pentru somaj catre bugetul fondului national unic de asigurari sociale de sanatate</t>
  </si>
  <si>
    <t xml:space="preserve">                            Transferuri din bugetul asigurarilor pentru somaj catre bugetul asigurarilor sociale de stat reprezentand asigurare pentru accidente de munca si boli profesionale pentru someri pe durata practicii</t>
  </si>
  <si>
    <t xml:space="preserve">                       Asigurari sociale</t>
  </si>
  <si>
    <t xml:space="preserve">                       Ajutoare sociale </t>
  </si>
  <si>
    <t xml:space="preserve">                              Ajutoare sociale in numerar</t>
  </si>
  <si>
    <t xml:space="preserve">                              Ajutoare sociale in natura</t>
  </si>
  <si>
    <t>7O</t>
  </si>
  <si>
    <t xml:space="preserve">       OPERATIUNI FINANCIARE</t>
  </si>
  <si>
    <t>8O</t>
  </si>
  <si>
    <t xml:space="preserve">                IMPRUMUTURI</t>
  </si>
  <si>
    <t xml:space="preserve">               RAMBURSARI DE CREDITE</t>
  </si>
  <si>
    <t>64O4</t>
  </si>
  <si>
    <t>CHELTUIELILE FONDULUI DE GARANTARE PENTRU PLATA CREANTELOR SALARIALE</t>
  </si>
  <si>
    <t xml:space="preserve">                        Cheltuieli salariale in bani</t>
  </si>
  <si>
    <t xml:space="preserve">                              Salarii de baza</t>
  </si>
  <si>
    <t xml:space="preserve">                              Salarii de merit</t>
  </si>
  <si>
    <t xml:space="preserve">                              Indemnizatii de conducere</t>
  </si>
  <si>
    <t xml:space="preserve">                              Spor de vechime</t>
  </si>
  <si>
    <t xml:space="preserve">                              Sporuri pentru conditii de munca </t>
  </si>
  <si>
    <t xml:space="preserve">                              Alte sporuri</t>
  </si>
  <si>
    <t xml:space="preserve">                              Ore suplimentare</t>
  </si>
  <si>
    <t>O8</t>
  </si>
  <si>
    <t xml:space="preserve">                              Fond de premii</t>
  </si>
  <si>
    <t>O9</t>
  </si>
  <si>
    <t xml:space="preserve">                              Prima de vacanta</t>
  </si>
  <si>
    <t xml:space="preserve">                              Fond pentru posturi ocupate prin cumul</t>
  </si>
  <si>
    <t xml:space="preserve">                              Fond aferent platii cu ora   </t>
  </si>
  <si>
    <t xml:space="preserve">                              Indemnizatii platite unor persoane din afara unitatii</t>
  </si>
  <si>
    <t xml:space="preserve">                              Indemnizatii de delegare</t>
  </si>
  <si>
    <t xml:space="preserve">                              Indemnizatii de detasare</t>
  </si>
  <si>
    <t xml:space="preserve">                              Alocatiipentru transportul la si dela locul de munca</t>
  </si>
  <si>
    <t xml:space="preserve">                              Alocatii pentru locuinte</t>
  </si>
  <si>
    <t xml:space="preserve">                              Alte drepturi salariale in bani</t>
  </si>
  <si>
    <t xml:space="preserve">                       Contributii</t>
  </si>
  <si>
    <t xml:space="preserve">                               Contributii de asigurari sociale de stat</t>
  </si>
  <si>
    <t xml:space="preserve">                               Contributii de sigurari de somaj</t>
  </si>
  <si>
    <t xml:space="preserve">                               Contributii de sigurari de sanatate</t>
  </si>
  <si>
    <t xml:space="preserve">                               Contributii de asigurari pentru accidente de munca si boli profesionale</t>
  </si>
  <si>
    <t xml:space="preserve">                               Contributii pentru concedii si indemnizatii</t>
  </si>
  <si>
    <t>O7</t>
  </si>
  <si>
    <t xml:space="preserve">                              Contributii la Fondul de garantare a creantelor salariale</t>
  </si>
  <si>
    <t xml:space="preserve">                       Bunuri si servicii</t>
  </si>
  <si>
    <t xml:space="preserve">                               Furnituri de birou</t>
  </si>
  <si>
    <t xml:space="preserve">                               Materiale pentru curatenie</t>
  </si>
  <si>
    <t xml:space="preserve">                               Incalzit, iluminat si forta motrica</t>
  </si>
  <si>
    <t xml:space="preserve">                               Apa, canal si salubritate</t>
  </si>
  <si>
    <t xml:space="preserve">                               Materiale si prestari servicii cu caracter functional</t>
  </si>
  <si>
    <t xml:space="preserve">                               Alte bunuri si servicii pentru intretinere si functionare</t>
  </si>
  <si>
    <t>O5</t>
  </si>
  <si>
    <t xml:space="preserve">                       Bunuri de natura obiectelor de inventar</t>
  </si>
  <si>
    <t xml:space="preserve">                               Uniforme si echipament</t>
  </si>
  <si>
    <t xml:space="preserve">                               Lenjerie si accesorii de pat</t>
  </si>
  <si>
    <t xml:space="preserve">                               Alte obiecte de inventar</t>
  </si>
  <si>
    <t xml:space="preserve">                        Pregatire profesionala</t>
  </si>
  <si>
    <t xml:space="preserve">                        Alte cheltuieli</t>
  </si>
  <si>
    <t xml:space="preserve">                               Protocol si reprezentare</t>
  </si>
  <si>
    <t xml:space="preserve">                               Chirii</t>
  </si>
  <si>
    <t xml:space="preserve">                               Prestari de servicii pentru transmiterea drepturilor</t>
  </si>
  <si>
    <t xml:space="preserve">                               Alte cheltuieli cu bunuri si servicii</t>
  </si>
  <si>
    <t xml:space="preserve">               ALTE CHELTUIELI</t>
  </si>
  <si>
    <t xml:space="preserve">          Sume aferente platii creantelor salariale</t>
  </si>
  <si>
    <t>din total capitol:</t>
  </si>
  <si>
    <t>Plati efectuate in anii precedenti si recuperate in anul curent</t>
  </si>
  <si>
    <t xml:space="preserve">         Asigurari pentru plata creantelor salariale</t>
  </si>
  <si>
    <t xml:space="preserve">          Cheltuieli de gestionare ale Fondului de garantare a creantelor salariale</t>
  </si>
  <si>
    <t xml:space="preserve">                 Cheltuieli cu transmiterea si plata drepturilor</t>
  </si>
  <si>
    <t xml:space="preserve">                  Alte cheltuieli de administrare Fond</t>
  </si>
  <si>
    <t>65OO</t>
  </si>
  <si>
    <t>PARTEA III CHELTUIELI SOCIAL CULTURALE</t>
  </si>
  <si>
    <t>CHELTUIELI CURENTE</t>
  </si>
  <si>
    <t>TITLULI CHELTUIELI DE PERSONAL</t>
  </si>
  <si>
    <t>TITLUL II BUNURI SI SERVICII</t>
  </si>
  <si>
    <t>TITLUL III DOBANZI</t>
  </si>
  <si>
    <t>TITLUL IV SUBVENTII</t>
  </si>
  <si>
    <t>TITLUL VI TRANSFERURI INTRE UNITATI ALE ADMINISTRATIEI PUBLICE</t>
  </si>
  <si>
    <t xml:space="preserve">                  PROIECTE CU FINANTARE DIN FONDURI EXTERNE NERAMBURSABILE (FEN) POSTADERARE</t>
  </si>
  <si>
    <t>TITLUL VIII ASISTENTA SOCIALE</t>
  </si>
  <si>
    <t>ALTE CHELTUIELI</t>
  </si>
  <si>
    <t>CHELTUIELI DE CAPITAL</t>
  </si>
  <si>
    <t>TITLUL X ACTIVE NEFINANCIARE</t>
  </si>
  <si>
    <t>OPERATIUNI FINANCIARE</t>
  </si>
  <si>
    <t>TITLUL XIV RAMBURSARI DE CREDITE</t>
  </si>
  <si>
    <t>PLATI EFECTUATE IN ANII PRECEDENTI SI RECUPERATE IN ANUL CURENT</t>
  </si>
  <si>
    <t>65O4</t>
  </si>
  <si>
    <t>INVATAMANT</t>
  </si>
  <si>
    <t xml:space="preserve">                               Carburanti si lubrifianti</t>
  </si>
  <si>
    <t xml:space="preserve">                               Piese de schimb</t>
  </si>
  <si>
    <t xml:space="preserve">                               Transport</t>
  </si>
  <si>
    <t xml:space="preserve">                               Posta, telecomunicatii, radio, tv, internet</t>
  </si>
  <si>
    <t xml:space="preserve">                       Reparatii curente</t>
  </si>
  <si>
    <t xml:space="preserve">                       Deplasari, detasari, transferari</t>
  </si>
  <si>
    <t xml:space="preserve">                              Deplasari interne, detasari, transferari</t>
  </si>
  <si>
    <t xml:space="preserve">                              Deplasari in strainatate</t>
  </si>
  <si>
    <t xml:space="preserve">                       Carti, publicatii si materiale documentare</t>
  </si>
  <si>
    <t xml:space="preserve">                        Protectia muncii</t>
  </si>
  <si>
    <t xml:space="preserve">                        Comisioane si alte costuri aferente imprumuturilor</t>
  </si>
  <si>
    <t xml:space="preserve">                              Comisioane si alte costuri aferente imprumuturilor externe</t>
  </si>
  <si>
    <t xml:space="preserve">                  SUBVENTII</t>
  </si>
  <si>
    <t xml:space="preserve">                       Plati catre angajatori pentru formarea profesionala a angajatilor</t>
  </si>
  <si>
    <t>Programe din Fondul Social European (FSE)</t>
  </si>
  <si>
    <t xml:space="preserve">                  ASISTENTA SOCIALA</t>
  </si>
  <si>
    <t xml:space="preserve">                  PROIECTE CU FINANTARE DIN FONDURI EXTERNE NERAMBURSABILE  POSTADERARE AFERENTE PERIOADEI 2014-2020</t>
  </si>
  <si>
    <t xml:space="preserve">     CHELTUIELI DE CAPITAL</t>
  </si>
  <si>
    <t xml:space="preserve">          ACTIVE NEFINANCIARE </t>
  </si>
  <si>
    <t xml:space="preserve">                        Active fixe </t>
  </si>
  <si>
    <t xml:space="preserve">                                Constructii</t>
  </si>
  <si>
    <t xml:space="preserve">                                Masini, echipamente si mijloace de transport</t>
  </si>
  <si>
    <t xml:space="preserve">                                Mobilier, aparatura birotica si alte active corporale</t>
  </si>
  <si>
    <t xml:space="preserve">                                Alte active fixe </t>
  </si>
  <si>
    <t xml:space="preserve">                        Reparatii capitale aferente activelor fixe</t>
  </si>
  <si>
    <t xml:space="preserve">din total capitol: </t>
  </si>
  <si>
    <t xml:space="preserve">                        Invatamant nedefinibil prin nivel</t>
  </si>
  <si>
    <t xml:space="preserve">                                Centre de specializare, perfectionare, calificare si recalificare</t>
  </si>
  <si>
    <t xml:space="preserve">                        Alte cheltuieli in domeniul invatamantului</t>
  </si>
  <si>
    <t>68O4</t>
  </si>
  <si>
    <t xml:space="preserve">ASIGURARI SI ASISTENTA SOCIALA </t>
  </si>
  <si>
    <t xml:space="preserve">                      Cheltuieli salariale in natura</t>
  </si>
  <si>
    <t xml:space="preserve">                              Tichete de masa</t>
  </si>
  <si>
    <t xml:space="preserve">                               Norme de hrana</t>
  </si>
  <si>
    <t xml:space="preserve">                               Uniforme si echipament obligatoriu</t>
  </si>
  <si>
    <t xml:space="preserve">                               Locuinta de serviciu folosita  de salalariat si familia sa</t>
  </si>
  <si>
    <t xml:space="preserve">                               Transport la si de la locul de munca</t>
  </si>
  <si>
    <t xml:space="preserve">                                Alte dreptuir salariale in natura</t>
  </si>
  <si>
    <t xml:space="preserve">                               Incalzit, luminat si forta motrica</t>
  </si>
  <si>
    <t xml:space="preserve">                        Consultanta si expertiza</t>
  </si>
  <si>
    <t xml:space="preserve">                        Studii si cercetari </t>
  </si>
  <si>
    <t xml:space="preserve">                      Cheltuieli judiciare si extrajudiciare derivate din actiuni in reprezentarea intereselor statului, potrivit dispozitiilor legale</t>
  </si>
  <si>
    <t xml:space="preserve">                              Prime de asigurare non-viata</t>
  </si>
  <si>
    <t xml:space="preserve">                                Executarea silita a creantelor bugetare</t>
  </si>
  <si>
    <t xml:space="preserve">                      Dobanzi</t>
  </si>
  <si>
    <t xml:space="preserve">                             Dobanza datorata trezoreriei statului</t>
  </si>
  <si>
    <t xml:space="preserve">                TRANSFERURI INTRE UNITATI ALE ADMINISTRATIEI PUBLICE</t>
  </si>
  <si>
    <t xml:space="preserve">  Indemnizatii de somaj total, din care :</t>
  </si>
  <si>
    <t xml:space="preserve">    - aj.somaj Lg.76/2002</t>
  </si>
  <si>
    <t xml:space="preserve"> - aj somaj pers care au lucrat in state UE</t>
  </si>
  <si>
    <t xml:space="preserve">    - altele-drepturi restante</t>
  </si>
  <si>
    <t xml:space="preserve">    - venit de completare OUG 36/2013</t>
  </si>
  <si>
    <t xml:space="preserve">    - venit de completare conf. Lg.138/2004</t>
  </si>
  <si>
    <t xml:space="preserve">    - venit de completare OUG 22/2004</t>
  </si>
  <si>
    <t xml:space="preserve">    - venit de completare OUG 116/2006</t>
  </si>
  <si>
    <t xml:space="preserve">   - OG 9 / 2010</t>
  </si>
  <si>
    <t xml:space="preserve">  - OG 54/2011</t>
  </si>
  <si>
    <t xml:space="preserve">  Indemniz.somaj abs.</t>
  </si>
  <si>
    <t xml:space="preserve">  Pl.comp.total, din care:</t>
  </si>
  <si>
    <t xml:space="preserve">    - OG 98/99, incl.comis1%</t>
  </si>
  <si>
    <t xml:space="preserve">    - OG 7/98</t>
  </si>
  <si>
    <t xml:space="preserve">    - OG 22/2004</t>
  </si>
  <si>
    <t xml:space="preserve">    - altele</t>
  </si>
  <si>
    <t>Despagubiri civile</t>
  </si>
  <si>
    <t xml:space="preserve">    CHELTUIELI DE CAPITAL</t>
  </si>
  <si>
    <t xml:space="preserve">      OPERATIUNI FINANCIARE</t>
  </si>
  <si>
    <t xml:space="preserve">            RAMBURSARI DE CREDITE</t>
  </si>
  <si>
    <t xml:space="preserve">                        Rambursari de credite externe</t>
  </si>
  <si>
    <t xml:space="preserve">                             Rambursari de credite externe contractate de ordonatori de credite</t>
  </si>
  <si>
    <t xml:space="preserve">          Asigurari pentru somaj</t>
  </si>
  <si>
    <t xml:space="preserve">          Prevenirea excluderii sociale</t>
  </si>
  <si>
    <t xml:space="preserve">                  Alte cheltuieli in domeniul prevenirii excluderii sociale</t>
  </si>
  <si>
    <t xml:space="preserve">          Alte cheltuieli in domeniul asigurarilor si asistentei sociale</t>
  </si>
  <si>
    <t xml:space="preserve">                  Cheltuieli cu transmiterea si plata drepturilor</t>
  </si>
  <si>
    <t xml:space="preserve">                   Alte cheltuieli de administrare fond</t>
  </si>
  <si>
    <t>8OO4</t>
  </si>
  <si>
    <t>ACTIUNI GENERALE ECONOMICE, COMERCIALE SI DE MUNCA</t>
  </si>
  <si>
    <t xml:space="preserve">                SUBVENTII</t>
  </si>
  <si>
    <t xml:space="preserve">                        Fonduri nerambursabile pentru crearea de noi locuri de munca</t>
  </si>
  <si>
    <t xml:space="preserve">                       Plati pentru stimularea crearii de locuri de munca </t>
  </si>
  <si>
    <t xml:space="preserve">                       Transferuri curente</t>
  </si>
  <si>
    <t xml:space="preserve">                 ALTE TRANSFERURI</t>
  </si>
  <si>
    <t xml:space="preserve">                  A. Transferuri interne</t>
  </si>
  <si>
    <t xml:space="preserve">                              Programe PHARE si alte programe cu finantare nerambursabila</t>
  </si>
  <si>
    <t xml:space="preserve">                              Cofinantarea asistentei financiare nerambursabile post aderare de la Comunitatea Europeana</t>
  </si>
  <si>
    <t xml:space="preserve">                   B. Transferuri curente in strainatate (catre organizatii internationale)</t>
  </si>
  <si>
    <t xml:space="preserve">                               Contributii si cotizatii la organisme internationale</t>
  </si>
  <si>
    <t>Programe din Fondul European de Dezvoltare Regionala (FEDR)</t>
  </si>
  <si>
    <t>Programe Instrumentul European de Vecinatate si Parteneriat(ENPI)</t>
  </si>
  <si>
    <t>15</t>
  </si>
  <si>
    <t>Alte programe comunitare finantate in perioada 2007-2013(Leonardo)</t>
  </si>
  <si>
    <t>24</t>
  </si>
  <si>
    <t>Cofin asist fin neramb postader de la CE</t>
  </si>
  <si>
    <t>26</t>
  </si>
  <si>
    <t>Fondul European de Ajustare la Globalizare (FEAG)</t>
  </si>
  <si>
    <t xml:space="preserve">                 ASISTENTA SOCIALA</t>
  </si>
  <si>
    <t xml:space="preserve">                       Ajutoare sociale</t>
  </si>
  <si>
    <t xml:space="preserve">                                 Ajutoare sociale in numerar</t>
  </si>
  <si>
    <t xml:space="preserve">  Plati pt.stimularea mobilitatii fortei de munca :</t>
  </si>
  <si>
    <t xml:space="preserve">    - prima de incadrare (art.74)</t>
  </si>
  <si>
    <t xml:space="preserve">    - prima de instalare ( art 75) din care:</t>
  </si>
  <si>
    <t xml:space="preserve">           - art 75(2) a</t>
  </si>
  <si>
    <t xml:space="preserve">           - art 75(2) b</t>
  </si>
  <si>
    <t xml:space="preserve">           - art 75(3)</t>
  </si>
  <si>
    <t xml:space="preserve">           - art 75(4) din care:</t>
  </si>
  <si>
    <t xml:space="preserve">                     75( 4) a</t>
  </si>
  <si>
    <t xml:space="preserve">                     75( 4) b</t>
  </si>
  <si>
    <t xml:space="preserve">                     75( 4) c</t>
  </si>
  <si>
    <t xml:space="preserve">  Plati pt.stimularea angajatorilor care angaj.absolventi total ( art 80), din care:</t>
  </si>
  <si>
    <t xml:space="preserve">    - absolventi  incadrati conform OG 60/2016</t>
  </si>
  <si>
    <t xml:space="preserve">  Plati pt.stimularea angajatorilor care angaj.someri apartinand unor categorii defavorizate total ( art.85) din care:</t>
  </si>
  <si>
    <t xml:space="preserve">    - categorii defavorizate conform OG 60/2016</t>
  </si>
  <si>
    <t>Plati pentru stimularea absolventilor</t>
  </si>
  <si>
    <t xml:space="preserve">     - prima de incadrare art.73^1 alin.1</t>
  </si>
  <si>
    <t xml:space="preserve">     - prima de stimulare art.73^1 alin.2</t>
  </si>
  <si>
    <t>Legea 72/2007</t>
  </si>
  <si>
    <t>Plati pt pregatirea profes absolv (art.84) si ajutor financiar (art. 84^1)</t>
  </si>
  <si>
    <t>Prima de activare ( art. 73^2)</t>
  </si>
  <si>
    <t>Prima de relocare  ( art.76 (2) OUG 6/2017 )</t>
  </si>
  <si>
    <t>Legea 335/2013 (stagiari)</t>
  </si>
  <si>
    <t xml:space="preserve">                 OPERATIUNI FINANCIARE</t>
  </si>
  <si>
    <t xml:space="preserve">                       IMPRUMUTURI</t>
  </si>
  <si>
    <t xml:space="preserve">                            Imprumuturi din bugetul asigurarilor pentru somaj  </t>
  </si>
  <si>
    <t xml:space="preserve">                            Imprumuturi acordate de agentiile guvernamentale si administrate prin agentii de credit</t>
  </si>
  <si>
    <t xml:space="preserve">              Actiuni generale de munca</t>
  </si>
  <si>
    <t xml:space="preserve">                  Masuri active pentru combaterea somajului</t>
  </si>
  <si>
    <t xml:space="preserve">                  Stimularea crearii de locuri de munca</t>
  </si>
  <si>
    <t xml:space="preserve">                  Alte actiuni generale de munca</t>
  </si>
  <si>
    <t>Cheltuieli sistem asigurari pt.somaj</t>
  </si>
  <si>
    <t xml:space="preserve">Cheltuieli fond de garantare </t>
  </si>
  <si>
    <t>99O4</t>
  </si>
  <si>
    <t>EXCEDENT / DEFICIT</t>
  </si>
  <si>
    <t>Excedent-deficit - asigurari pentru somaj</t>
  </si>
  <si>
    <t>Excedent-deficit - fond  garantare</t>
  </si>
  <si>
    <t>CHELTUIELI DE PERSONAL</t>
  </si>
  <si>
    <t>BUNURI SI SERVICII</t>
  </si>
  <si>
    <t>13</t>
  </si>
  <si>
    <t xml:space="preserve">PROIECTE CU FINANTARE DIN FONDURI EXTERNE NERAMBURSABILE (FEN) POSTADERARE </t>
  </si>
  <si>
    <t xml:space="preserve">                   Finantare nationala</t>
  </si>
  <si>
    <t xml:space="preserve">                   Finantare UE</t>
  </si>
  <si>
    <t xml:space="preserve">                   Cheltuieli neeligibile</t>
  </si>
  <si>
    <t>PROIECTE CU FINANTARE DIN FONDURI EXTERNE NERAMBURSABILE  POSTADERARE  AFERENTE PERIOADEI 2014-2020</t>
  </si>
  <si>
    <t>art.80</t>
  </si>
  <si>
    <t>art.85</t>
  </si>
  <si>
    <t>Lg.116</t>
  </si>
  <si>
    <t>lg.72</t>
  </si>
  <si>
    <t>lg.279</t>
  </si>
  <si>
    <t>lg.335</t>
  </si>
  <si>
    <t>total</t>
  </si>
  <si>
    <t xml:space="preserve">        EXCEDENT / DEFICIT</t>
  </si>
  <si>
    <t>CHELTUIELI TOTALE  A.N.O.F.M. ,  din care:</t>
  </si>
  <si>
    <t>CHELTUIELI  CURENTE</t>
  </si>
  <si>
    <t xml:space="preserve">      CHELTUIELI   DE  PERSONAL (cap.65.04+cap.68.04)</t>
  </si>
  <si>
    <t xml:space="preserve">      BUNURI SI  SERVICII (cap.65.04 art.20.01.30, 20.02, 22.30 +cap.68.04-ch. transmitere)</t>
  </si>
  <si>
    <t>CHELTUIELI   DE  CAPITAL (cap.65.04+cap.68.04)</t>
  </si>
  <si>
    <t>Pondere  chelt. ANOFM  in cheltuieli totale  buget somaj (%)</t>
  </si>
  <si>
    <t>PROGRAME:</t>
  </si>
  <si>
    <t>1. Imbunatatirea sistemului de protectie sociala, cu accent pe atitudinea proactiva pe piata muncii</t>
  </si>
  <si>
    <t>2. Finantarea serviciului de formare profesionala</t>
  </si>
  <si>
    <t>3. Cheltuieli de capital</t>
  </si>
  <si>
    <t>4. Alte cheltuieli</t>
  </si>
  <si>
    <t>JUDETUL  BUZAU</t>
  </si>
  <si>
    <t xml:space="preserve">  Plati pt.stimularea somerilor care se angajeaza inainte de expirarea perioadei de somaj(art.72)</t>
  </si>
  <si>
    <t>anterior</t>
  </si>
  <si>
    <t xml:space="preserve">DIRECTOR EXECUTIV                      DIRECTOR EXECUTIV ADJUNCT                         </t>
  </si>
  <si>
    <t xml:space="preserve">      Ionel TOCIU</t>
  </si>
  <si>
    <t xml:space="preserve">                        SEF SERVICIU ADMINISTRARE BUGET</t>
  </si>
  <si>
    <t xml:space="preserve">                                                         Valeriu DIMCIU</t>
  </si>
  <si>
    <t xml:space="preserve">                                              Artemiza Ligia ANTON</t>
  </si>
  <si>
    <t>la data de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</si>
</sst>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name val="Arial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281">
    <xf numFmtId="0" fontId="0" fillId="0" borderId="0" xfId="0"/>
    <xf numFmtId="0" fontId="1" fillId="0" borderId="0" xfId="0" applyNumberFormat="1" applyFont="1" applyAlignment="1"/>
    <xf numFmtId="0" fontId="2" fillId="0" borderId="0" xfId="0" applyNumberFormat="1" applyFont="1" applyAlignment="1"/>
    <xf numFmtId="0" fontId="3" fillId="0" borderId="0" xfId="0" applyNumberFormat="1" applyFont="1" applyAlignment="1"/>
    <xf numFmtId="0" fontId="4" fillId="0" borderId="0" xfId="0" applyNumberFormat="1" applyFont="1" applyAlignment="1">
      <alignment vertical="top"/>
    </xf>
    <xf numFmtId="0" fontId="5" fillId="0" borderId="0" xfId="0" applyNumberFormat="1" applyFont="1" applyBorder="1" applyAlignment="1">
      <alignment vertical="top"/>
    </xf>
    <xf numFmtId="0" fontId="5" fillId="0" borderId="0" xfId="0" applyNumberFormat="1" applyFont="1" applyAlignment="1">
      <alignment vertical="top"/>
    </xf>
    <xf numFmtId="0" fontId="4" fillId="0" borderId="0" xfId="0" applyNumberFormat="1" applyFont="1" applyAlignment="1"/>
    <xf numFmtId="3" fontId="1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horizontal="center" vertical="top"/>
    </xf>
    <xf numFmtId="3" fontId="5" fillId="0" borderId="0" xfId="0" applyNumberFormat="1" applyFont="1" applyFill="1" applyBorder="1" applyAlignment="1">
      <alignment vertical="top"/>
    </xf>
    <xf numFmtId="0" fontId="6" fillId="0" borderId="0" xfId="0" applyNumberFormat="1" applyFont="1" applyBorder="1" applyAlignment="1">
      <alignment horizontal="center" vertical="top"/>
    </xf>
    <xf numFmtId="3" fontId="5" fillId="0" borderId="0" xfId="0" applyNumberFormat="1" applyFont="1" applyAlignment="1">
      <alignment vertical="top"/>
    </xf>
    <xf numFmtId="0" fontId="1" fillId="0" borderId="0" xfId="0" applyNumberFormat="1" applyFont="1" applyAlignment="1">
      <alignment horizontal="right"/>
    </xf>
    <xf numFmtId="3" fontId="4" fillId="0" borderId="0" xfId="0" applyNumberFormat="1" applyFont="1" applyAlignment="1"/>
    <xf numFmtId="4" fontId="7" fillId="0" borderId="0" xfId="0" applyNumberFormat="1" applyFont="1" applyAlignment="1">
      <alignment horizontal="right" vertical="top"/>
    </xf>
    <xf numFmtId="0" fontId="3" fillId="0" borderId="2" xfId="0" applyNumberFormat="1" applyFont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2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3" fillId="0" borderId="10" xfId="0" applyNumberFormat="1" applyFont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center"/>
    </xf>
    <xf numFmtId="0" fontId="1" fillId="0" borderId="10" xfId="0" applyNumberFormat="1" applyFont="1" applyBorder="1" applyAlignment="1">
      <alignment horizontal="center" vertical="top"/>
    </xf>
    <xf numFmtId="0" fontId="1" fillId="0" borderId="16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/>
    <xf numFmtId="0" fontId="4" fillId="0" borderId="0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3" fontId="7" fillId="0" borderId="0" xfId="0" applyNumberFormat="1" applyFont="1" applyBorder="1" applyAlignment="1">
      <alignment vertical="top"/>
    </xf>
    <xf numFmtId="0" fontId="7" fillId="0" borderId="17" xfId="0" applyNumberFormat="1" applyFont="1" applyBorder="1" applyAlignment="1"/>
    <xf numFmtId="0" fontId="7" fillId="0" borderId="18" xfId="0" applyNumberFormat="1" applyFont="1" applyBorder="1" applyAlignment="1"/>
    <xf numFmtId="0" fontId="7" fillId="0" borderId="19" xfId="0" applyNumberFormat="1" applyFont="1" applyBorder="1" applyAlignment="1"/>
    <xf numFmtId="0" fontId="6" fillId="0" borderId="20" xfId="0" applyNumberFormat="1" applyFont="1" applyBorder="1" applyAlignment="1">
      <alignment horizontal="center" vertical="top" wrapText="1"/>
    </xf>
    <xf numFmtId="3" fontId="1" fillId="0" borderId="18" xfId="0" applyNumberFormat="1" applyFont="1" applyFill="1" applyBorder="1" applyAlignment="1">
      <alignment vertical="top"/>
    </xf>
    <xf numFmtId="3" fontId="1" fillId="0" borderId="19" xfId="0" applyNumberFormat="1" applyFont="1" applyFill="1" applyBorder="1" applyAlignment="1">
      <alignment vertical="top"/>
    </xf>
    <xf numFmtId="3" fontId="1" fillId="0" borderId="21" xfId="0" applyNumberFormat="1" applyFont="1" applyFill="1" applyBorder="1" applyAlignment="1">
      <alignment vertical="top"/>
    </xf>
    <xf numFmtId="0" fontId="7" fillId="0" borderId="22" xfId="0" applyNumberFormat="1" applyFont="1" applyBorder="1" applyAlignment="1"/>
    <xf numFmtId="0" fontId="7" fillId="0" borderId="23" xfId="0" applyNumberFormat="1" applyFont="1" applyBorder="1" applyAlignment="1"/>
    <xf numFmtId="0" fontId="7" fillId="0" borderId="24" xfId="0" applyNumberFormat="1" applyFont="1" applyBorder="1" applyAlignment="1"/>
    <xf numFmtId="4" fontId="1" fillId="0" borderId="25" xfId="0" applyNumberFormat="1" applyFont="1" applyBorder="1" applyAlignment="1">
      <alignment vertical="top"/>
    </xf>
    <xf numFmtId="3" fontId="1" fillId="0" borderId="23" xfId="0" applyNumberFormat="1" applyFont="1" applyFill="1" applyBorder="1" applyAlignment="1">
      <alignment horizontal="right" vertical="top"/>
    </xf>
    <xf numFmtId="3" fontId="1" fillId="0" borderId="24" xfId="0" applyNumberFormat="1" applyFont="1" applyFill="1" applyBorder="1" applyAlignment="1">
      <alignment horizontal="right" vertical="top"/>
    </xf>
    <xf numFmtId="3" fontId="1" fillId="0" borderId="21" xfId="0" applyNumberFormat="1" applyFont="1" applyFill="1" applyBorder="1" applyAlignment="1">
      <alignment horizontal="right" vertical="top"/>
    </xf>
    <xf numFmtId="4" fontId="1" fillId="0" borderId="25" xfId="0" applyNumberFormat="1" applyFont="1" applyBorder="1" applyAlignment="1">
      <alignment vertical="top" wrapText="1"/>
    </xf>
    <xf numFmtId="3" fontId="1" fillId="0" borderId="23" xfId="0" applyNumberFormat="1" applyFont="1" applyFill="1" applyBorder="1" applyAlignment="1">
      <alignment vertical="top"/>
    </xf>
    <xf numFmtId="3" fontId="1" fillId="0" borderId="24" xfId="0" applyNumberFormat="1" applyFont="1" applyFill="1" applyBorder="1" applyAlignment="1">
      <alignment vertical="top"/>
    </xf>
    <xf numFmtId="49" fontId="7" fillId="0" borderId="23" xfId="0" applyNumberFormat="1" applyFont="1" applyBorder="1" applyAlignment="1"/>
    <xf numFmtId="4" fontId="4" fillId="0" borderId="25" xfId="0" applyNumberFormat="1" applyFont="1" applyBorder="1" applyAlignment="1">
      <alignment vertical="top" wrapText="1"/>
    </xf>
    <xf numFmtId="3" fontId="4" fillId="0" borderId="23" xfId="0" applyNumberFormat="1" applyFont="1" applyFill="1" applyBorder="1" applyAlignment="1">
      <alignment vertical="top"/>
    </xf>
    <xf numFmtId="3" fontId="4" fillId="0" borderId="23" xfId="0" applyNumberFormat="1" applyFont="1" applyFill="1" applyBorder="1" applyAlignment="1">
      <alignment horizontal="right" vertical="top"/>
    </xf>
    <xf numFmtId="3" fontId="4" fillId="0" borderId="24" xfId="0" applyNumberFormat="1" applyFont="1" applyFill="1" applyBorder="1" applyAlignment="1">
      <alignment vertical="top"/>
    </xf>
    <xf numFmtId="3" fontId="4" fillId="0" borderId="21" xfId="0" applyNumberFormat="1" applyFont="1" applyFill="1" applyBorder="1" applyAlignment="1">
      <alignment horizontal="right" vertical="top"/>
    </xf>
    <xf numFmtId="3" fontId="7" fillId="0" borderId="0" xfId="0" applyNumberFormat="1" applyFont="1" applyAlignment="1">
      <alignment vertical="top"/>
    </xf>
    <xf numFmtId="0" fontId="7" fillId="0" borderId="0" xfId="0" applyNumberFormat="1" applyFont="1" applyAlignment="1">
      <alignment vertical="top"/>
    </xf>
    <xf numFmtId="0" fontId="1" fillId="0" borderId="0" xfId="0" applyNumberFormat="1" applyFont="1" applyAlignment="1">
      <alignment vertical="top"/>
    </xf>
    <xf numFmtId="0" fontId="5" fillId="0" borderId="22" xfId="0" applyNumberFormat="1" applyFont="1" applyBorder="1" applyAlignment="1"/>
    <xf numFmtId="0" fontId="5" fillId="0" borderId="23" xfId="0" applyNumberFormat="1" applyFont="1" applyBorder="1" applyAlignment="1"/>
    <xf numFmtId="0" fontId="5" fillId="0" borderId="24" xfId="0" applyNumberFormat="1" applyFont="1" applyBorder="1" applyAlignment="1"/>
    <xf numFmtId="3" fontId="4" fillId="0" borderId="23" xfId="0" applyNumberFormat="1" applyFont="1" applyBorder="1" applyAlignment="1">
      <alignment vertical="top" wrapText="1"/>
    </xf>
    <xf numFmtId="3" fontId="4" fillId="0" borderId="23" xfId="0" applyNumberFormat="1" applyFont="1" applyBorder="1" applyAlignment="1">
      <alignment horizontal="right" vertical="top" wrapText="1"/>
    </xf>
    <xf numFmtId="3" fontId="5" fillId="0" borderId="23" xfId="0" applyNumberFormat="1" applyFont="1" applyFill="1" applyBorder="1" applyAlignment="1">
      <alignment horizontal="right" vertical="top"/>
    </xf>
    <xf numFmtId="3" fontId="4" fillId="0" borderId="23" xfId="0" applyNumberFormat="1" applyFont="1" applyFill="1" applyBorder="1" applyAlignment="1">
      <alignment horizontal="right" vertical="top" wrapText="1"/>
    </xf>
    <xf numFmtId="3" fontId="5" fillId="0" borderId="24" xfId="0" applyNumberFormat="1" applyFont="1" applyFill="1" applyBorder="1" applyAlignment="1">
      <alignment horizontal="right" vertical="top"/>
    </xf>
    <xf numFmtId="3" fontId="5" fillId="0" borderId="21" xfId="0" applyNumberFormat="1" applyFont="1" applyFill="1" applyBorder="1" applyAlignment="1">
      <alignment horizontal="right" vertical="top"/>
    </xf>
    <xf numFmtId="4" fontId="4" fillId="0" borderId="25" xfId="0" applyNumberFormat="1" applyFont="1" applyBorder="1" applyAlignment="1">
      <alignment vertical="top"/>
    </xf>
    <xf numFmtId="3" fontId="4" fillId="0" borderId="23" xfId="0" applyNumberFormat="1" applyFont="1" applyBorder="1" applyAlignment="1">
      <alignment vertical="top"/>
    </xf>
    <xf numFmtId="3" fontId="4" fillId="0" borderId="23" xfId="0" applyNumberFormat="1" applyFont="1" applyBorder="1" applyAlignment="1">
      <alignment horizontal="right" vertical="top"/>
    </xf>
    <xf numFmtId="0" fontId="1" fillId="0" borderId="25" xfId="0" applyNumberFormat="1" applyFont="1" applyBorder="1" applyAlignment="1">
      <alignment horizontal="left" vertical="top" wrapText="1"/>
    </xf>
    <xf numFmtId="0" fontId="1" fillId="0" borderId="25" xfId="0" applyNumberFormat="1" applyFont="1" applyBorder="1" applyAlignment="1">
      <alignment vertical="top" wrapText="1"/>
    </xf>
    <xf numFmtId="0" fontId="4" fillId="0" borderId="25" xfId="0" applyNumberFormat="1" applyFont="1" applyBorder="1" applyAlignment="1">
      <alignment vertical="top" wrapText="1"/>
    </xf>
    <xf numFmtId="3" fontId="5" fillId="0" borderId="23" xfId="0" applyNumberFormat="1" applyFont="1" applyFill="1" applyBorder="1" applyAlignment="1">
      <alignment vertical="top"/>
    </xf>
    <xf numFmtId="3" fontId="5" fillId="0" borderId="24" xfId="0" applyNumberFormat="1" applyFont="1" applyFill="1" applyBorder="1" applyAlignment="1">
      <alignment vertical="top"/>
    </xf>
    <xf numFmtId="3" fontId="5" fillId="0" borderId="21" xfId="0" applyNumberFormat="1" applyFont="1" applyFill="1" applyBorder="1" applyAlignment="1">
      <alignment vertical="top"/>
    </xf>
    <xf numFmtId="3" fontId="7" fillId="0" borderId="23" xfId="0" applyNumberFormat="1" applyFont="1" applyFill="1" applyBorder="1" applyAlignment="1">
      <alignment vertical="top"/>
    </xf>
    <xf numFmtId="3" fontId="7" fillId="0" borderId="24" xfId="0" applyNumberFormat="1" applyFont="1" applyFill="1" applyBorder="1" applyAlignment="1">
      <alignment vertical="top"/>
    </xf>
    <xf numFmtId="3" fontId="7" fillId="0" borderId="21" xfId="0" applyNumberFormat="1" applyFont="1" applyFill="1" applyBorder="1" applyAlignment="1">
      <alignment vertical="top"/>
    </xf>
    <xf numFmtId="49" fontId="5" fillId="0" borderId="23" xfId="0" applyNumberFormat="1" applyFont="1" applyBorder="1" applyAlignment="1"/>
    <xf numFmtId="0" fontId="1" fillId="0" borderId="23" xfId="0" applyNumberFormat="1" applyFont="1" applyBorder="1" applyAlignment="1">
      <alignment vertical="top" wrapText="1"/>
    </xf>
    <xf numFmtId="0" fontId="4" fillId="0" borderId="23" xfId="0" applyNumberFormat="1" applyFont="1" applyBorder="1" applyAlignment="1">
      <alignment vertical="top"/>
    </xf>
    <xf numFmtId="3" fontId="4" fillId="0" borderId="26" xfId="0" applyNumberFormat="1" applyFont="1" applyFill="1" applyBorder="1" applyAlignment="1">
      <alignment vertical="top"/>
    </xf>
    <xf numFmtId="3" fontId="4" fillId="0" borderId="27" xfId="0" applyNumberFormat="1" applyFont="1" applyFill="1" applyBorder="1" applyAlignment="1">
      <alignment vertical="top"/>
    </xf>
    <xf numFmtId="3" fontId="4" fillId="0" borderId="28" xfId="0" applyNumberFormat="1" applyFont="1" applyFill="1" applyBorder="1" applyAlignment="1">
      <alignment vertical="top"/>
    </xf>
    <xf numFmtId="0" fontId="1" fillId="0" borderId="23" xfId="0" applyNumberFormat="1" applyFont="1" applyBorder="1" applyAlignment="1">
      <alignment vertical="top"/>
    </xf>
    <xf numFmtId="0" fontId="5" fillId="0" borderId="29" xfId="0" applyNumberFormat="1" applyFont="1" applyBorder="1" applyAlignment="1"/>
    <xf numFmtId="0" fontId="5" fillId="0" borderId="30" xfId="0" applyNumberFormat="1" applyFont="1" applyBorder="1" applyAlignment="1"/>
    <xf numFmtId="0" fontId="4" fillId="0" borderId="30" xfId="0" applyNumberFormat="1" applyFont="1" applyBorder="1" applyAlignment="1">
      <alignment vertical="top"/>
    </xf>
    <xf numFmtId="3" fontId="4" fillId="0" borderId="30" xfId="0" applyNumberFormat="1" applyFont="1" applyFill="1" applyBorder="1" applyAlignment="1">
      <alignment vertical="top"/>
    </xf>
    <xf numFmtId="3" fontId="4" fillId="0" borderId="31" xfId="0" applyNumberFormat="1" applyFont="1" applyFill="1" applyBorder="1" applyAlignment="1">
      <alignment vertical="top"/>
    </xf>
    <xf numFmtId="0" fontId="6" fillId="0" borderId="35" xfId="0" applyNumberFormat="1" applyFont="1" applyBorder="1" applyAlignment="1">
      <alignment horizontal="center" vertical="top" wrapText="1"/>
    </xf>
    <xf numFmtId="3" fontId="1" fillId="0" borderId="36" xfId="0" applyNumberFormat="1" applyFont="1" applyFill="1" applyBorder="1" applyAlignment="1">
      <alignment vertical="top" wrapText="1"/>
    </xf>
    <xf numFmtId="3" fontId="4" fillId="0" borderId="0" xfId="0" applyNumberFormat="1" applyFont="1" applyAlignment="1">
      <alignment vertical="top"/>
    </xf>
    <xf numFmtId="0" fontId="6" fillId="0" borderId="37" xfId="0" applyNumberFormat="1" applyFont="1" applyBorder="1" applyAlignment="1">
      <alignment horizontal="center"/>
    </xf>
    <xf numFmtId="49" fontId="7" fillId="0" borderId="37" xfId="0" applyNumberFormat="1" applyFont="1" applyBorder="1" applyAlignment="1">
      <alignment horizontal="center"/>
    </xf>
    <xf numFmtId="0" fontId="1" fillId="0" borderId="38" xfId="0" applyNumberFormat="1" applyFont="1" applyBorder="1" applyAlignment="1">
      <alignment horizontal="left" vertical="top" wrapText="1"/>
    </xf>
    <xf numFmtId="3" fontId="1" fillId="0" borderId="39" xfId="0" applyNumberFormat="1" applyFont="1" applyFill="1" applyBorder="1" applyAlignment="1">
      <alignment vertical="top" wrapText="1"/>
    </xf>
    <xf numFmtId="0" fontId="6" fillId="0" borderId="23" xfId="0" applyNumberFormat="1" applyFont="1" applyBorder="1" applyAlignment="1">
      <alignment horizontal="center"/>
    </xf>
    <xf numFmtId="49" fontId="7" fillId="0" borderId="23" xfId="0" applyNumberFormat="1" applyFont="1" applyBorder="1" applyAlignment="1">
      <alignment horizontal="center"/>
    </xf>
    <xf numFmtId="0" fontId="1" fillId="0" borderId="40" xfId="0" applyNumberFormat="1" applyFont="1" applyBorder="1" applyAlignment="1">
      <alignment horizontal="left" vertical="top" wrapText="1"/>
    </xf>
    <xf numFmtId="0" fontId="6" fillId="0" borderId="41" xfId="0" applyNumberFormat="1" applyFont="1" applyBorder="1" applyAlignment="1">
      <alignment horizontal="center"/>
    </xf>
    <xf numFmtId="0" fontId="7" fillId="0" borderId="41" xfId="0" applyNumberFormat="1" applyFont="1" applyBorder="1" applyAlignment="1"/>
    <xf numFmtId="0" fontId="7" fillId="0" borderId="42" xfId="0" applyNumberFormat="1" applyFont="1" applyBorder="1" applyAlignment="1"/>
    <xf numFmtId="0" fontId="1" fillId="0" borderId="43" xfId="0" applyNumberFormat="1" applyFont="1" applyBorder="1" applyAlignment="1">
      <alignment horizontal="left" vertical="top" wrapText="1"/>
    </xf>
    <xf numFmtId="3" fontId="1" fillId="0" borderId="44" xfId="0" applyNumberFormat="1" applyFont="1" applyFill="1" applyBorder="1" applyAlignment="1">
      <alignment vertical="top" wrapText="1"/>
    </xf>
    <xf numFmtId="4" fontId="1" fillId="0" borderId="35" xfId="0" applyNumberFormat="1" applyFont="1" applyBorder="1" applyAlignment="1">
      <alignment horizontal="center" vertical="top"/>
    </xf>
    <xf numFmtId="3" fontId="1" fillId="0" borderId="36" xfId="0" applyNumberFormat="1" applyFont="1" applyBorder="1" applyAlignment="1">
      <alignment vertical="top"/>
    </xf>
    <xf numFmtId="0" fontId="7" fillId="0" borderId="39" xfId="0" applyNumberFormat="1" applyFont="1" applyBorder="1" applyAlignment="1"/>
    <xf numFmtId="0" fontId="7" fillId="0" borderId="37" xfId="0" applyNumberFormat="1" applyFont="1" applyBorder="1" applyAlignment="1"/>
    <xf numFmtId="0" fontId="7" fillId="0" borderId="45" xfId="0" applyNumberFormat="1" applyFont="1" applyBorder="1" applyAlignment="1"/>
    <xf numFmtId="0" fontId="1" fillId="0" borderId="46" xfId="0" applyNumberFormat="1" applyFont="1" applyBorder="1" applyAlignment="1">
      <alignment horizontal="left" vertical="top" wrapText="1"/>
    </xf>
    <xf numFmtId="3" fontId="1" fillId="0" borderId="22" xfId="0" applyNumberFormat="1" applyFont="1" applyFill="1" applyBorder="1" applyAlignment="1">
      <alignment vertical="top" wrapText="1"/>
    </xf>
    <xf numFmtId="0" fontId="1" fillId="0" borderId="47" xfId="0" applyNumberFormat="1" applyFont="1" applyBorder="1" applyAlignment="1">
      <alignment horizontal="left" vertical="top" wrapText="1"/>
    </xf>
    <xf numFmtId="3" fontId="1" fillId="0" borderId="23" xfId="0" applyNumberFormat="1" applyFont="1" applyFill="1" applyBorder="1" applyAlignment="1">
      <alignment vertical="top" wrapText="1"/>
    </xf>
    <xf numFmtId="3" fontId="1" fillId="0" borderId="48" xfId="0" applyNumberFormat="1" applyFont="1" applyFill="1" applyBorder="1" applyAlignment="1">
      <alignment vertical="top" wrapText="1"/>
    </xf>
    <xf numFmtId="0" fontId="7" fillId="0" borderId="49" xfId="0" applyNumberFormat="1" applyFont="1" applyBorder="1" applyAlignment="1"/>
    <xf numFmtId="3" fontId="1" fillId="0" borderId="49" xfId="0" applyNumberFormat="1" applyFont="1" applyFill="1" applyBorder="1" applyAlignment="1">
      <alignment vertical="top" wrapText="1"/>
    </xf>
    <xf numFmtId="3" fontId="1" fillId="0" borderId="41" xfId="0" applyNumberFormat="1" applyFont="1" applyFill="1" applyBorder="1" applyAlignment="1">
      <alignment vertical="top" wrapText="1"/>
    </xf>
    <xf numFmtId="3" fontId="1" fillId="0" borderId="50" xfId="0" applyNumberFormat="1" applyFont="1" applyFill="1" applyBorder="1" applyAlignment="1">
      <alignment vertical="top" wrapText="1"/>
    </xf>
    <xf numFmtId="0" fontId="6" fillId="0" borderId="52" xfId="0" applyNumberFormat="1" applyFont="1" applyBorder="1" applyAlignment="1">
      <alignment horizontal="center" vertical="top" wrapText="1"/>
    </xf>
    <xf numFmtId="3" fontId="1" fillId="0" borderId="53" xfId="0" applyNumberFormat="1" applyFont="1" applyFill="1" applyBorder="1" applyAlignment="1">
      <alignment vertical="top" wrapText="1"/>
    </xf>
    <xf numFmtId="0" fontId="7" fillId="0" borderId="48" xfId="0" applyNumberFormat="1" applyFont="1" applyBorder="1" applyAlignment="1"/>
    <xf numFmtId="0" fontId="8" fillId="0" borderId="47" xfId="0" applyNumberFormat="1" applyFont="1" applyBorder="1" applyAlignment="1">
      <alignment horizontal="left" vertical="top" wrapText="1"/>
    </xf>
    <xf numFmtId="3" fontId="1" fillId="0" borderId="21" xfId="0" applyNumberFormat="1" applyFont="1" applyFill="1" applyBorder="1" applyAlignment="1">
      <alignment vertical="top" wrapText="1"/>
    </xf>
    <xf numFmtId="0" fontId="5" fillId="0" borderId="48" xfId="0" applyNumberFormat="1" applyFont="1" applyBorder="1" applyAlignment="1"/>
    <xf numFmtId="0" fontId="4" fillId="0" borderId="47" xfId="0" applyNumberFormat="1" applyFont="1" applyBorder="1" applyAlignment="1">
      <alignment horizontal="left" vertical="top" wrapText="1"/>
    </xf>
    <xf numFmtId="3" fontId="4" fillId="0" borderId="21" xfId="0" applyNumberFormat="1" applyFont="1" applyBorder="1" applyAlignment="1">
      <alignment vertical="top" wrapText="1"/>
    </xf>
    <xf numFmtId="3" fontId="4" fillId="0" borderId="23" xfId="0" applyNumberFormat="1" applyFont="1" applyFill="1" applyBorder="1" applyAlignment="1">
      <alignment vertical="top" wrapText="1"/>
    </xf>
    <xf numFmtId="3" fontId="5" fillId="0" borderId="48" xfId="0" applyNumberFormat="1" applyFont="1" applyFill="1" applyBorder="1" applyAlignment="1">
      <alignment vertical="top"/>
    </xf>
    <xf numFmtId="3" fontId="1" fillId="0" borderId="54" xfId="0" applyNumberFormat="1" applyFont="1" applyFill="1" applyBorder="1" applyAlignment="1">
      <alignment vertical="top" wrapText="1"/>
    </xf>
    <xf numFmtId="0" fontId="7" fillId="0" borderId="50" xfId="0" applyNumberFormat="1" applyFont="1" applyBorder="1" applyAlignment="1"/>
    <xf numFmtId="3" fontId="1" fillId="0" borderId="55" xfId="0" applyNumberFormat="1" applyFont="1" applyFill="1" applyBorder="1" applyAlignment="1">
      <alignment vertical="top" wrapText="1"/>
    </xf>
    <xf numFmtId="0" fontId="7" fillId="0" borderId="29" xfId="0" applyNumberFormat="1" applyFont="1" applyBorder="1" applyAlignment="1"/>
    <xf numFmtId="0" fontId="7" fillId="0" borderId="30" xfId="0" applyNumberFormat="1" applyFont="1" applyBorder="1" applyAlignment="1"/>
    <xf numFmtId="0" fontId="7" fillId="0" borderId="56" xfId="0" applyNumberFormat="1" applyFont="1" applyBorder="1" applyAlignment="1"/>
    <xf numFmtId="0" fontId="1" fillId="0" borderId="57" xfId="0" applyNumberFormat="1" applyFont="1" applyBorder="1" applyAlignment="1">
      <alignment horizontal="left" vertical="top" wrapText="1"/>
    </xf>
    <xf numFmtId="3" fontId="1" fillId="0" borderId="58" xfId="0" applyNumberFormat="1" applyFont="1" applyFill="1" applyBorder="1" applyAlignment="1">
      <alignment vertical="top" wrapText="1"/>
    </xf>
    <xf numFmtId="3" fontId="1" fillId="0" borderId="59" xfId="0" applyNumberFormat="1" applyFont="1" applyFill="1" applyBorder="1" applyAlignment="1">
      <alignment vertical="top" wrapText="1"/>
    </xf>
    <xf numFmtId="0" fontId="6" fillId="0" borderId="46" xfId="0" applyNumberFormat="1" applyFont="1" applyBorder="1" applyAlignment="1">
      <alignment horizontal="center" vertical="top" wrapText="1"/>
    </xf>
    <xf numFmtId="3" fontId="1" fillId="0" borderId="37" xfId="0" applyNumberFormat="1" applyFont="1" applyFill="1" applyBorder="1" applyAlignment="1">
      <alignment vertical="top" wrapText="1"/>
    </xf>
    <xf numFmtId="3" fontId="1" fillId="0" borderId="62" xfId="0" applyNumberFormat="1" applyFont="1" applyFill="1" applyBorder="1" applyAlignment="1">
      <alignment vertical="top" wrapText="1"/>
    </xf>
    <xf numFmtId="3" fontId="1" fillId="0" borderId="0" xfId="0" applyNumberFormat="1" applyFont="1" applyAlignment="1">
      <alignment vertical="top"/>
    </xf>
    <xf numFmtId="3" fontId="4" fillId="0" borderId="22" xfId="0" applyNumberFormat="1" applyFont="1" applyBorder="1" applyAlignment="1">
      <alignment vertical="top" wrapText="1"/>
    </xf>
    <xf numFmtId="3" fontId="4" fillId="0" borderId="23" xfId="0" applyNumberFormat="1" applyFont="1" applyBorder="1" applyAlignment="1">
      <alignment horizontal="left" vertical="top" wrapText="1"/>
    </xf>
    <xf numFmtId="3" fontId="1" fillId="0" borderId="23" xfId="0" applyNumberFormat="1" applyFont="1" applyFill="1" applyBorder="1" applyAlignment="1">
      <alignment horizontal="right" vertical="top" wrapText="1"/>
    </xf>
    <xf numFmtId="3" fontId="7" fillId="0" borderId="23" xfId="0" applyNumberFormat="1" applyFont="1" applyFill="1" applyBorder="1" applyAlignment="1">
      <alignment horizontal="right" vertical="top"/>
    </xf>
    <xf numFmtId="3" fontId="7" fillId="0" borderId="48" xfId="0" applyNumberFormat="1" applyFont="1" applyFill="1" applyBorder="1" applyAlignment="1">
      <alignment vertical="top"/>
    </xf>
    <xf numFmtId="3" fontId="1" fillId="0" borderId="23" xfId="0" applyNumberFormat="1" applyFont="1" applyBorder="1" applyAlignment="1">
      <alignment horizontal="right" vertical="top" wrapText="1"/>
    </xf>
    <xf numFmtId="0" fontId="7" fillId="0" borderId="31" xfId="0" applyNumberFormat="1" applyFont="1" applyBorder="1" applyAlignment="1"/>
    <xf numFmtId="0" fontId="8" fillId="0" borderId="57" xfId="0" applyNumberFormat="1" applyFont="1" applyBorder="1" applyAlignment="1">
      <alignment horizontal="left" vertical="top" wrapText="1"/>
    </xf>
    <xf numFmtId="3" fontId="1" fillId="0" borderId="29" xfId="0" applyNumberFormat="1" applyFont="1" applyFill="1" applyBorder="1" applyAlignment="1">
      <alignment vertical="top" wrapText="1"/>
    </xf>
    <xf numFmtId="3" fontId="1" fillId="0" borderId="30" xfId="0" applyNumberFormat="1" applyFont="1" applyFill="1" applyBorder="1" applyAlignment="1">
      <alignment vertical="top" wrapText="1"/>
    </xf>
    <xf numFmtId="3" fontId="1" fillId="0" borderId="56" xfId="0" applyNumberFormat="1" applyFont="1" applyFill="1" applyBorder="1" applyAlignment="1">
      <alignment vertical="top" wrapText="1"/>
    </xf>
    <xf numFmtId="3" fontId="1" fillId="0" borderId="17" xfId="0" applyNumberFormat="1" applyFont="1" applyFill="1" applyBorder="1" applyAlignment="1">
      <alignment vertical="top" wrapText="1"/>
    </xf>
    <xf numFmtId="3" fontId="1" fillId="0" borderId="18" xfId="0" applyNumberFormat="1" applyFont="1" applyFill="1" applyBorder="1" applyAlignment="1">
      <alignment vertical="top" wrapText="1"/>
    </xf>
    <xf numFmtId="3" fontId="1" fillId="0" borderId="64" xfId="0" applyNumberFormat="1" applyFont="1" applyFill="1" applyBorder="1" applyAlignment="1">
      <alignment vertical="top" wrapText="1"/>
    </xf>
    <xf numFmtId="4" fontId="4" fillId="0" borderId="47" xfId="0" applyNumberFormat="1" applyFont="1" applyBorder="1" applyAlignment="1">
      <alignment horizontal="left" vertical="top" wrapText="1"/>
    </xf>
    <xf numFmtId="0" fontId="1" fillId="0" borderId="25" xfId="0" applyNumberFormat="1" applyFont="1" applyBorder="1" applyAlignment="1">
      <alignment horizontal="left" wrapText="1"/>
    </xf>
    <xf numFmtId="0" fontId="4" fillId="0" borderId="47" xfId="0" applyNumberFormat="1" applyFont="1" applyBorder="1" applyAlignment="1">
      <alignment horizontal="left" wrapText="1"/>
    </xf>
    <xf numFmtId="3" fontId="4" fillId="0" borderId="23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>
      <alignment vertical="top" wrapText="1"/>
    </xf>
    <xf numFmtId="3" fontId="4" fillId="0" borderId="37" xfId="0" applyNumberFormat="1" applyFont="1" applyFill="1" applyBorder="1" applyAlignment="1">
      <alignment vertical="top" wrapText="1"/>
    </xf>
    <xf numFmtId="3" fontId="5" fillId="0" borderId="37" xfId="0" applyNumberFormat="1" applyFont="1" applyFill="1" applyBorder="1" applyAlignment="1">
      <alignment vertical="top"/>
    </xf>
    <xf numFmtId="3" fontId="4" fillId="0" borderId="37" xfId="0" applyNumberFormat="1" applyFont="1" applyFill="1" applyBorder="1" applyAlignment="1">
      <alignment vertical="top"/>
    </xf>
    <xf numFmtId="0" fontId="4" fillId="0" borderId="23" xfId="0" applyNumberFormat="1" applyFont="1" applyBorder="1" applyAlignment="1">
      <alignment horizontal="left" wrapText="1"/>
    </xf>
    <xf numFmtId="0" fontId="4" fillId="0" borderId="47" xfId="0" quotePrefix="1" applyNumberFormat="1" applyFont="1" applyBorder="1" applyAlignment="1">
      <alignment horizontal="left" vertical="top" wrapText="1"/>
    </xf>
    <xf numFmtId="0" fontId="4" fillId="0" borderId="47" xfId="0" quotePrefix="1" applyNumberFormat="1" applyFont="1" applyBorder="1" applyAlignment="1">
      <alignment horizontal="left" wrapText="1"/>
    </xf>
    <xf numFmtId="3" fontId="5" fillId="0" borderId="23" xfId="0" applyNumberFormat="1" applyFont="1" applyBorder="1" applyAlignment="1">
      <alignment horizontal="right" wrapText="1"/>
    </xf>
    <xf numFmtId="0" fontId="1" fillId="0" borderId="47" xfId="0" applyNumberFormat="1" applyFont="1" applyBorder="1" applyAlignment="1">
      <alignment horizontal="left" wrapText="1"/>
    </xf>
    <xf numFmtId="3" fontId="5" fillId="0" borderId="41" xfId="0" applyNumberFormat="1" applyFont="1" applyFill="1" applyBorder="1" applyAlignment="1">
      <alignment vertical="top"/>
    </xf>
    <xf numFmtId="3" fontId="4" fillId="0" borderId="41" xfId="0" applyNumberFormat="1" applyFont="1" applyFill="1" applyBorder="1" applyAlignment="1">
      <alignment vertical="top"/>
    </xf>
    <xf numFmtId="49" fontId="5" fillId="0" borderId="23" xfId="0" applyNumberFormat="1" applyFont="1" applyBorder="1" applyAlignment="1">
      <alignment horizontal="right"/>
    </xf>
    <xf numFmtId="0" fontId="1" fillId="0" borderId="22" xfId="0" applyNumberFormat="1" applyFont="1" applyBorder="1" applyAlignment="1"/>
    <xf numFmtId="0" fontId="1" fillId="0" borderId="23" xfId="0" applyNumberFormat="1" applyFont="1" applyBorder="1" applyAlignment="1"/>
    <xf numFmtId="0" fontId="1" fillId="0" borderId="24" xfId="0" applyNumberFormat="1" applyFont="1" applyBorder="1" applyAlignment="1"/>
    <xf numFmtId="0" fontId="4" fillId="0" borderId="22" xfId="0" applyNumberFormat="1" applyFont="1" applyBorder="1" applyAlignment="1"/>
    <xf numFmtId="0" fontId="4" fillId="0" borderId="23" xfId="0" applyNumberFormat="1" applyFont="1" applyBorder="1" applyAlignment="1"/>
    <xf numFmtId="0" fontId="4" fillId="0" borderId="24" xfId="0" applyNumberFormat="1" applyFont="1" applyBorder="1" applyAlignment="1"/>
    <xf numFmtId="3" fontId="4" fillId="0" borderId="23" xfId="0" applyNumberFormat="1" applyFont="1" applyFill="1" applyBorder="1" applyAlignment="1">
      <alignment horizontal="right" wrapText="1"/>
    </xf>
    <xf numFmtId="49" fontId="4" fillId="0" borderId="23" xfId="0" applyNumberFormat="1" applyFont="1" applyBorder="1" applyAlignment="1"/>
    <xf numFmtId="3" fontId="4" fillId="0" borderId="48" xfId="0" applyNumberFormat="1" applyFont="1" applyFill="1" applyBorder="1" applyAlignment="1">
      <alignment vertical="top"/>
    </xf>
    <xf numFmtId="3" fontId="1" fillId="0" borderId="19" xfId="0" applyNumberFormat="1" applyFont="1" applyFill="1" applyBorder="1" applyAlignment="1">
      <alignment vertical="top" wrapText="1"/>
    </xf>
    <xf numFmtId="3" fontId="1" fillId="0" borderId="24" xfId="0" applyNumberFormat="1" applyFont="1" applyFill="1" applyBorder="1" applyAlignment="1">
      <alignment vertical="top" wrapText="1"/>
    </xf>
    <xf numFmtId="0" fontId="1" fillId="0" borderId="29" xfId="0" applyNumberFormat="1" applyFont="1" applyBorder="1" applyAlignment="1"/>
    <xf numFmtId="0" fontId="1" fillId="0" borderId="30" xfId="0" applyNumberFormat="1" applyFont="1" applyBorder="1" applyAlignment="1"/>
    <xf numFmtId="0" fontId="1" fillId="0" borderId="31" xfId="0" applyNumberFormat="1" applyFont="1" applyBorder="1" applyAlignment="1"/>
    <xf numFmtId="3" fontId="1" fillId="0" borderId="31" xfId="0" applyNumberFormat="1" applyFont="1" applyFill="1" applyBorder="1" applyAlignment="1">
      <alignment vertical="top" wrapText="1"/>
    </xf>
    <xf numFmtId="0" fontId="1" fillId="0" borderId="28" xfId="0" applyNumberFormat="1" applyFont="1" applyBorder="1" applyAlignment="1"/>
    <xf numFmtId="0" fontId="1" fillId="0" borderId="26" xfId="0" applyNumberFormat="1" applyFont="1" applyBorder="1" applyAlignment="1"/>
    <xf numFmtId="0" fontId="1" fillId="0" borderId="65" xfId="0" applyNumberFormat="1" applyFont="1" applyBorder="1" applyAlignment="1"/>
    <xf numFmtId="0" fontId="1" fillId="0" borderId="0" xfId="0" applyNumberFormat="1" applyFont="1" applyBorder="1" applyAlignment="1">
      <alignment horizontal="left" vertical="top" wrapText="1"/>
    </xf>
    <xf numFmtId="3" fontId="1" fillId="0" borderId="28" xfId="0" applyNumberFormat="1" applyFont="1" applyFill="1" applyBorder="1" applyAlignment="1">
      <alignment vertical="top" wrapText="1"/>
    </xf>
    <xf numFmtId="3" fontId="1" fillId="0" borderId="26" xfId="0" applyNumberFormat="1" applyFont="1" applyFill="1" applyBorder="1" applyAlignment="1">
      <alignment vertical="top" wrapText="1"/>
    </xf>
    <xf numFmtId="3" fontId="1" fillId="0" borderId="65" xfId="0" applyNumberFormat="1" applyFont="1" applyFill="1" applyBorder="1" applyAlignment="1">
      <alignment vertical="top" wrapText="1"/>
    </xf>
    <xf numFmtId="0" fontId="1" fillId="0" borderId="36" xfId="0" applyNumberFormat="1" applyFont="1" applyBorder="1" applyAlignment="1"/>
    <xf numFmtId="0" fontId="1" fillId="0" borderId="66" xfId="0" applyNumberFormat="1" applyFont="1" applyBorder="1" applyAlignment="1"/>
    <xf numFmtId="0" fontId="1" fillId="0" borderId="66" xfId="0" applyNumberFormat="1" applyFont="1" applyBorder="1" applyAlignment="1">
      <alignment horizontal="left" vertical="top" wrapText="1"/>
    </xf>
    <xf numFmtId="3" fontId="1" fillId="0" borderId="66" xfId="0" applyNumberFormat="1" applyFont="1" applyFill="1" applyBorder="1" applyAlignment="1">
      <alignment vertical="top" wrapText="1"/>
    </xf>
    <xf numFmtId="3" fontId="1" fillId="0" borderId="67" xfId="0" applyNumberFormat="1" applyFont="1" applyFill="1" applyBorder="1" applyAlignment="1">
      <alignment vertical="top" wrapText="1"/>
    </xf>
    <xf numFmtId="3" fontId="1" fillId="0" borderId="68" xfId="0" applyNumberFormat="1" applyFont="1" applyFill="1" applyBorder="1" applyAlignment="1">
      <alignment vertical="top" wrapText="1"/>
    </xf>
    <xf numFmtId="0" fontId="1" fillId="0" borderId="37" xfId="0" applyNumberFormat="1" applyFont="1" applyBorder="1" applyAlignment="1"/>
    <xf numFmtId="49" fontId="4" fillId="0" borderId="37" xfId="0" applyNumberFormat="1" applyFont="1" applyBorder="1" applyAlignment="1"/>
    <xf numFmtId="0" fontId="4" fillId="0" borderId="37" xfId="0" applyNumberFormat="1" applyFont="1" applyBorder="1" applyAlignment="1"/>
    <xf numFmtId="0" fontId="8" fillId="0" borderId="37" xfId="0" applyNumberFormat="1" applyFont="1" applyBorder="1" applyAlignment="1">
      <alignment horizontal="left" vertical="top" wrapText="1"/>
    </xf>
    <xf numFmtId="0" fontId="8" fillId="0" borderId="23" xfId="0" applyNumberFormat="1" applyFont="1" applyBorder="1" applyAlignment="1">
      <alignment horizontal="left" vertical="top" wrapText="1"/>
    </xf>
    <xf numFmtId="0" fontId="1" fillId="0" borderId="41" xfId="0" applyNumberFormat="1" applyFont="1" applyBorder="1" applyAlignment="1"/>
    <xf numFmtId="49" fontId="4" fillId="0" borderId="41" xfId="0" applyNumberFormat="1" applyFont="1" applyBorder="1" applyAlignment="1"/>
    <xf numFmtId="0" fontId="4" fillId="0" borderId="41" xfId="0" applyNumberFormat="1" applyFont="1" applyBorder="1" applyAlignment="1"/>
    <xf numFmtId="0" fontId="8" fillId="0" borderId="41" xfId="0" applyNumberFormat="1" applyFont="1" applyBorder="1" applyAlignment="1">
      <alignment horizontal="left" vertical="top" wrapText="1"/>
    </xf>
    <xf numFmtId="0" fontId="6" fillId="0" borderId="66" xfId="0" applyNumberFormat="1" applyFont="1" applyBorder="1" applyAlignment="1">
      <alignment horizontal="center" vertical="top" wrapText="1"/>
    </xf>
    <xf numFmtId="0" fontId="1" fillId="0" borderId="23" xfId="0" applyNumberFormat="1" applyFont="1" applyBorder="1" applyAlignment="1">
      <alignment horizontal="left" vertical="top" wrapText="1"/>
    </xf>
    <xf numFmtId="0" fontId="4" fillId="0" borderId="23" xfId="0" applyNumberFormat="1" applyFont="1" applyBorder="1" applyAlignment="1">
      <alignment horizontal="left" vertical="top" wrapText="1"/>
    </xf>
    <xf numFmtId="3" fontId="1" fillId="0" borderId="0" xfId="0" applyNumberFormat="1" applyFont="1" applyFill="1" applyBorder="1" applyAlignment="1">
      <alignment vertical="top" wrapText="1"/>
    </xf>
    <xf numFmtId="0" fontId="1" fillId="0" borderId="0" xfId="0" applyNumberFormat="1" applyFont="1" applyBorder="1" applyAlignment="1"/>
    <xf numFmtId="0" fontId="4" fillId="0" borderId="0" xfId="0" applyNumberFormat="1" applyFont="1" applyAlignment="1">
      <alignment horizontal="left" vertical="top" wrapText="1"/>
    </xf>
    <xf numFmtId="3" fontId="5" fillId="0" borderId="0" xfId="0" applyNumberFormat="1" applyFont="1" applyAlignment="1">
      <alignment vertical="top" wrapText="1"/>
    </xf>
    <xf numFmtId="49" fontId="7" fillId="0" borderId="0" xfId="0" applyNumberFormat="1" applyFont="1" applyBorder="1" applyAlignment="1"/>
    <xf numFmtId="49" fontId="3" fillId="0" borderId="0" xfId="0" applyNumberFormat="1" applyFont="1" applyBorder="1" applyAlignment="1"/>
    <xf numFmtId="49" fontId="2" fillId="0" borderId="0" xfId="0" applyNumberFormat="1" applyFont="1" applyBorder="1" applyAlignment="1"/>
    <xf numFmtId="0" fontId="4" fillId="0" borderId="0" xfId="0" applyNumberFormat="1" applyFont="1" applyBorder="1" applyAlignment="1">
      <alignment horizontal="left" vertical="top" wrapText="1"/>
    </xf>
    <xf numFmtId="0" fontId="7" fillId="0" borderId="0" xfId="0" applyNumberFormat="1" applyFont="1" applyBorder="1" applyAlignment="1"/>
    <xf numFmtId="3" fontId="1" fillId="0" borderId="0" xfId="0" applyNumberFormat="1" applyFont="1" applyBorder="1" applyAlignment="1">
      <alignment vertical="top" wrapText="1"/>
    </xf>
    <xf numFmtId="3" fontId="4" fillId="0" borderId="0" xfId="0" applyNumberFormat="1" applyFont="1" applyBorder="1" applyAlignment="1">
      <alignment vertical="top" wrapText="1"/>
    </xf>
    <xf numFmtId="3" fontId="5" fillId="0" borderId="0" xfId="0" applyNumberFormat="1" applyFont="1" applyBorder="1" applyAlignment="1">
      <alignment vertical="top"/>
    </xf>
    <xf numFmtId="3" fontId="5" fillId="0" borderId="0" xfId="0" applyNumberFormat="1" applyFont="1" applyBorder="1" applyAlignment="1">
      <alignment horizontal="right" vertical="top"/>
    </xf>
    <xf numFmtId="0" fontId="4" fillId="0" borderId="0" xfId="0" applyNumberFormat="1" applyFont="1" applyBorder="1" applyAlignment="1">
      <alignment vertical="top"/>
    </xf>
    <xf numFmtId="0" fontId="4" fillId="0" borderId="0" xfId="0" applyNumberFormat="1" applyFont="1" applyBorder="1" applyAlignment="1"/>
    <xf numFmtId="3" fontId="7" fillId="0" borderId="0" xfId="0" applyNumberFormat="1" applyFont="1" applyBorder="1" applyAlignment="1">
      <alignment horizontal="right" vertical="top"/>
    </xf>
    <xf numFmtId="0" fontId="7" fillId="0" borderId="0" xfId="0" applyNumberFormat="1" applyFont="1" applyBorder="1" applyAlignment="1">
      <alignment vertical="top"/>
    </xf>
    <xf numFmtId="0" fontId="1" fillId="0" borderId="0" xfId="0" applyNumberFormat="1" applyFont="1" applyBorder="1" applyAlignment="1">
      <alignment vertical="top"/>
    </xf>
    <xf numFmtId="0" fontId="2" fillId="0" borderId="0" xfId="0" applyNumberFormat="1" applyFont="1" applyBorder="1" applyAlignment="1">
      <alignment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Border="1" applyAlignment="1">
      <alignment wrapText="1"/>
    </xf>
    <xf numFmtId="3" fontId="5" fillId="0" borderId="0" xfId="0" applyNumberFormat="1" applyFont="1" applyBorder="1" applyAlignment="1">
      <alignment vertical="top" wrapText="1"/>
    </xf>
    <xf numFmtId="3" fontId="5" fillId="0" borderId="0" xfId="0" applyNumberFormat="1" applyFont="1" applyBorder="1" applyAlignment="1">
      <alignment horizontal="right" vertical="top" wrapText="1"/>
    </xf>
    <xf numFmtId="0" fontId="5" fillId="0" borderId="0" xfId="0" applyNumberFormat="1" applyFont="1" applyBorder="1" applyAlignment="1">
      <alignment vertical="top" wrapText="1"/>
    </xf>
    <xf numFmtId="0" fontId="4" fillId="0" borderId="0" xfId="0" applyNumberFormat="1" applyFont="1" applyBorder="1" applyAlignment="1">
      <alignment vertical="top" wrapText="1"/>
    </xf>
    <xf numFmtId="0" fontId="4" fillId="0" borderId="0" xfId="0" applyNumberFormat="1" applyFont="1" applyBorder="1" applyAlignment="1">
      <alignment wrapText="1"/>
    </xf>
    <xf numFmtId="49" fontId="2" fillId="0" borderId="0" xfId="0" applyNumberFormat="1" applyFont="1" applyAlignment="1"/>
    <xf numFmtId="3" fontId="4" fillId="0" borderId="0" xfId="0" applyNumberFormat="1" applyFont="1" applyBorder="1" applyAlignment="1">
      <alignment vertical="top"/>
    </xf>
    <xf numFmtId="0" fontId="3" fillId="0" borderId="0" xfId="0" applyNumberFormat="1" applyFont="1" applyBorder="1" applyAlignment="1"/>
    <xf numFmtId="0" fontId="4" fillId="0" borderId="0" xfId="0" applyNumberFormat="1" applyFont="1" applyAlignment="1">
      <alignment horizontal="right" vertical="top"/>
    </xf>
    <xf numFmtId="3" fontId="4" fillId="0" borderId="0" xfId="0" applyNumberFormat="1" applyFont="1" applyAlignment="1">
      <alignment vertical="top" wrapText="1"/>
    </xf>
    <xf numFmtId="0" fontId="4" fillId="0" borderId="0" xfId="0" applyNumberFormat="1" applyFont="1" applyBorder="1" applyAlignment="1">
      <alignment horizontal="right" vertical="top"/>
    </xf>
    <xf numFmtId="0" fontId="9" fillId="0" borderId="0" xfId="0" applyNumberFormat="1" applyFont="1" applyBorder="1" applyAlignment="1">
      <alignment horizontal="right" vertical="top" wrapText="1"/>
    </xf>
    <xf numFmtId="49" fontId="1" fillId="0" borderId="0" xfId="0" applyNumberFormat="1" applyFont="1" applyAlignment="1"/>
    <xf numFmtId="0" fontId="4" fillId="0" borderId="0" xfId="0" applyNumberFormat="1" applyFont="1" applyBorder="1" applyAlignment="1">
      <alignment horizontal="center" vertical="top"/>
    </xf>
    <xf numFmtId="49" fontId="4" fillId="0" borderId="0" xfId="0" applyNumberFormat="1" applyFont="1" applyAlignment="1"/>
    <xf numFmtId="0" fontId="5" fillId="0" borderId="0" xfId="0" applyNumberFormat="1" applyFont="1" applyBorder="1" applyAlignment="1"/>
    <xf numFmtId="0" fontId="9" fillId="0" borderId="0" xfId="0" applyNumberFormat="1" applyFont="1" applyBorder="1" applyAlignment="1">
      <alignment horizontal="left" vertical="top" wrapText="1"/>
    </xf>
    <xf numFmtId="0" fontId="1" fillId="0" borderId="0" xfId="0" applyNumberFormat="1" applyFont="1" applyAlignment="1">
      <alignment horizontal="right" vertical="top"/>
    </xf>
    <xf numFmtId="3" fontId="7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left" vertical="top" wrapText="1"/>
    </xf>
    <xf numFmtId="0" fontId="4" fillId="0" borderId="69" xfId="0" applyNumberFormat="1" applyFont="1" applyBorder="1" applyAlignment="1">
      <alignment horizontal="left" vertical="top" wrapText="1"/>
    </xf>
    <xf numFmtId="3" fontId="5" fillId="0" borderId="69" xfId="0" applyNumberFormat="1" applyFont="1" applyBorder="1" applyAlignment="1">
      <alignment vertical="top" wrapText="1"/>
    </xf>
    <xf numFmtId="3" fontId="1" fillId="0" borderId="0" xfId="0" applyNumberFormat="1" applyFont="1" applyAlignment="1">
      <alignment vertical="top" wrapText="1"/>
    </xf>
    <xf numFmtId="0" fontId="4" fillId="0" borderId="0" xfId="0" applyNumberFormat="1" applyFont="1" applyAlignment="1">
      <alignment vertical="top" wrapText="1"/>
    </xf>
    <xf numFmtId="3" fontId="1" fillId="0" borderId="23" xfId="0" applyNumberFormat="1" applyFont="1" applyBorder="1" applyAlignment="1">
      <alignment horizontal="right" wrapText="1"/>
    </xf>
    <xf numFmtId="0" fontId="6" fillId="0" borderId="20" xfId="0" applyNumberFormat="1" applyFont="1" applyBorder="1" applyAlignment="1">
      <alignment horizontal="center"/>
    </xf>
    <xf numFmtId="0" fontId="6" fillId="0" borderId="51" xfId="0" applyNumberFormat="1" applyFont="1" applyBorder="1" applyAlignment="1">
      <alignment horizontal="center"/>
    </xf>
    <xf numFmtId="0" fontId="6" fillId="0" borderId="63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6" fillId="0" borderId="33" xfId="0" applyNumberFormat="1" applyFont="1" applyBorder="1" applyAlignment="1">
      <alignment horizontal="center"/>
    </xf>
    <xf numFmtId="0" fontId="6" fillId="0" borderId="34" xfId="0" applyNumberFormat="1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60" xfId="0" applyNumberFormat="1" applyFont="1" applyBorder="1" applyAlignment="1">
      <alignment horizontal="center"/>
    </xf>
    <xf numFmtId="0" fontId="6" fillId="0" borderId="61" xfId="0" applyNumberFormat="1" applyFont="1" applyBorder="1" applyAlignment="1">
      <alignment horizontal="center"/>
    </xf>
    <xf numFmtId="0" fontId="6" fillId="0" borderId="38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 vertical="top"/>
    </xf>
    <xf numFmtId="0" fontId="3" fillId="0" borderId="1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F1021"/>
  <sheetViews>
    <sheetView tabSelected="1" zoomScaleNormal="75" workbookViewId="0">
      <pane xSplit="7" ySplit="7" topLeftCell="H479" activePane="bottomRight" state="frozen"/>
      <selection activeCell="H68" sqref="H68:AD68"/>
      <selection pane="topRight" activeCell="H68" sqref="H68:AD68"/>
      <selection pane="bottomLeft" activeCell="H68" sqref="H68:AD68"/>
      <selection pane="bottomRight" activeCell="K1" sqref="K1:L1048576"/>
    </sheetView>
  </sheetViews>
  <sheetFormatPr defaultColWidth="9.6640625" defaultRowHeight="15" x14ac:dyDescent="0.2"/>
  <cols>
    <col min="1" max="1" width="4.77734375" style="2" customWidth="1"/>
    <col min="2" max="2" width="3.77734375" style="2" customWidth="1"/>
    <col min="3" max="6" width="4.44140625" style="2" customWidth="1"/>
    <col min="7" max="7" width="55.6640625" style="7" customWidth="1"/>
    <col min="8" max="10" width="11.77734375" style="7" customWidth="1"/>
    <col min="11" max="17" width="11.77734375" style="7" hidden="1" customWidth="1"/>
    <col min="18" max="18" width="10.44140625" style="7" hidden="1" customWidth="1"/>
    <col min="19" max="19" width="10.77734375" style="7" hidden="1" customWidth="1"/>
    <col min="20" max="21" width="10.44140625" style="7" hidden="1" customWidth="1"/>
    <col min="22" max="22" width="11.5546875" style="7" hidden="1" customWidth="1"/>
    <col min="23" max="23" width="9.5546875" style="7" hidden="1" customWidth="1"/>
    <col min="24" max="24" width="11.5546875" style="7" hidden="1" customWidth="1"/>
    <col min="25" max="25" width="9.44140625" style="7" hidden="1" customWidth="1"/>
    <col min="26" max="26" width="12.33203125" style="7" hidden="1" customWidth="1"/>
    <col min="27" max="27" width="11.77734375" style="7" hidden="1" customWidth="1"/>
    <col min="28" max="28" width="13.77734375" style="7" hidden="1" customWidth="1"/>
    <col min="29" max="29" width="14.21875" style="7" hidden="1" customWidth="1"/>
    <col min="30" max="43" width="0" style="7" hidden="1" customWidth="1"/>
    <col min="44" max="16384" width="9.6640625" style="7"/>
  </cols>
  <sheetData>
    <row r="1" spans="1:188" ht="15.75" x14ac:dyDescent="0.25">
      <c r="A1" s="1" t="s">
        <v>370</v>
      </c>
      <c r="C1" s="3"/>
      <c r="D1" s="3"/>
      <c r="G1" s="4"/>
      <c r="H1" s="4"/>
      <c r="I1" s="4"/>
      <c r="J1" s="4"/>
      <c r="K1" s="5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</row>
    <row r="2" spans="1:188" ht="18" x14ac:dyDescent="0.2">
      <c r="A2" s="270" t="s">
        <v>0</v>
      </c>
      <c r="B2" s="270"/>
      <c r="C2" s="270"/>
      <c r="D2" s="270"/>
      <c r="E2" s="270"/>
      <c r="F2" s="270"/>
      <c r="G2" s="270"/>
      <c r="H2" s="8"/>
      <c r="I2" s="9"/>
      <c r="J2" s="9"/>
      <c r="K2" s="10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</row>
    <row r="3" spans="1:188" ht="18" x14ac:dyDescent="0.2">
      <c r="A3" s="11"/>
      <c r="B3" s="11"/>
      <c r="C3" s="11"/>
      <c r="D3" s="11"/>
      <c r="E3" s="11"/>
      <c r="F3" s="11"/>
      <c r="G3" s="11" t="s">
        <v>378</v>
      </c>
      <c r="H3" s="8"/>
      <c r="I3" s="9"/>
      <c r="J3" s="8"/>
      <c r="K3" s="10"/>
      <c r="L3" s="6"/>
      <c r="M3" s="6"/>
      <c r="N3" s="6"/>
      <c r="O3" s="6"/>
      <c r="P3" s="6"/>
      <c r="Q3" s="6"/>
      <c r="R3" s="6"/>
      <c r="S3" s="6"/>
      <c r="T3" s="12"/>
      <c r="U3" s="6"/>
      <c r="V3" s="12" t="e">
        <f>33430202-V53</f>
        <v>#REF!</v>
      </c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</row>
    <row r="4" spans="1:188" ht="16.5" thickBot="1" x14ac:dyDescent="0.3">
      <c r="G4" s="13" t="s">
        <v>1</v>
      </c>
      <c r="J4" s="14"/>
      <c r="K4" s="6"/>
      <c r="L4" s="15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</row>
    <row r="5" spans="1:188" ht="15.75" x14ac:dyDescent="0.25">
      <c r="A5" s="271" t="s">
        <v>2</v>
      </c>
      <c r="B5" s="16" t="s">
        <v>3</v>
      </c>
      <c r="C5" s="273" t="s">
        <v>4</v>
      </c>
      <c r="D5" s="16" t="s">
        <v>5</v>
      </c>
      <c r="E5" s="275" t="s">
        <v>6</v>
      </c>
      <c r="F5" s="277" t="s">
        <v>7</v>
      </c>
      <c r="G5" s="279" t="s">
        <v>8</v>
      </c>
      <c r="H5" s="17" t="s">
        <v>10</v>
      </c>
      <c r="I5" s="18" t="s">
        <v>9</v>
      </c>
      <c r="J5" s="18" t="s">
        <v>10</v>
      </c>
      <c r="K5" s="19" t="s">
        <v>9</v>
      </c>
      <c r="L5" s="19" t="s">
        <v>10</v>
      </c>
      <c r="M5" s="19" t="s">
        <v>9</v>
      </c>
      <c r="N5" s="19" t="s">
        <v>10</v>
      </c>
      <c r="O5" s="19" t="s">
        <v>9</v>
      </c>
      <c r="P5" s="19" t="s">
        <v>10</v>
      </c>
      <c r="Q5" s="19" t="s">
        <v>9</v>
      </c>
      <c r="R5" s="19" t="s">
        <v>10</v>
      </c>
      <c r="S5" s="19" t="s">
        <v>9</v>
      </c>
      <c r="T5" s="19" t="s">
        <v>10</v>
      </c>
      <c r="U5" s="19" t="s">
        <v>9</v>
      </c>
      <c r="V5" s="19" t="s">
        <v>10</v>
      </c>
      <c r="W5" s="19" t="s">
        <v>9</v>
      </c>
      <c r="X5" s="19" t="s">
        <v>10</v>
      </c>
      <c r="Y5" s="19" t="s">
        <v>9</v>
      </c>
      <c r="Z5" s="19" t="s">
        <v>10</v>
      </c>
      <c r="AA5" s="19" t="s">
        <v>9</v>
      </c>
      <c r="AB5" s="20" t="s">
        <v>10</v>
      </c>
      <c r="AC5" s="19" t="s">
        <v>11</v>
      </c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</row>
    <row r="6" spans="1:188" ht="16.5" thickBot="1" x14ac:dyDescent="0.3">
      <c r="A6" s="272"/>
      <c r="B6" s="22" t="s">
        <v>12</v>
      </c>
      <c r="C6" s="274"/>
      <c r="D6" s="22" t="s">
        <v>13</v>
      </c>
      <c r="E6" s="276"/>
      <c r="F6" s="278"/>
      <c r="G6" s="280"/>
      <c r="H6" s="23" t="s">
        <v>372</v>
      </c>
      <c r="I6" s="24" t="s">
        <v>22</v>
      </c>
      <c r="J6" s="24"/>
      <c r="K6" s="25" t="s">
        <v>14</v>
      </c>
      <c r="L6" s="25" t="s">
        <v>14</v>
      </c>
      <c r="M6" s="25" t="s">
        <v>15</v>
      </c>
      <c r="N6" s="25" t="s">
        <v>15</v>
      </c>
      <c r="O6" s="25" t="s">
        <v>16</v>
      </c>
      <c r="P6" s="25" t="s">
        <v>16</v>
      </c>
      <c r="Q6" s="25" t="s">
        <v>17</v>
      </c>
      <c r="R6" s="25" t="s">
        <v>17</v>
      </c>
      <c r="S6" s="25" t="s">
        <v>18</v>
      </c>
      <c r="T6" s="25" t="s">
        <v>18</v>
      </c>
      <c r="U6" s="25" t="s">
        <v>19</v>
      </c>
      <c r="V6" s="25" t="s">
        <v>19</v>
      </c>
      <c r="W6" s="25" t="s">
        <v>20</v>
      </c>
      <c r="X6" s="25" t="s">
        <v>20</v>
      </c>
      <c r="Y6" s="25" t="s">
        <v>21</v>
      </c>
      <c r="Z6" s="25" t="s">
        <v>21</v>
      </c>
      <c r="AA6" s="25" t="s">
        <v>22</v>
      </c>
      <c r="AB6" s="26" t="s">
        <v>22</v>
      </c>
      <c r="AC6" s="25">
        <v>2011</v>
      </c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</row>
    <row r="7" spans="1:188" ht="15.75" hidden="1" thickBot="1" x14ac:dyDescent="0.25">
      <c r="A7" s="27"/>
      <c r="B7" s="27"/>
      <c r="C7" s="27"/>
      <c r="D7" s="27"/>
      <c r="E7" s="27"/>
      <c r="F7" s="27"/>
      <c r="G7" s="28"/>
      <c r="H7" s="29"/>
      <c r="I7" s="29"/>
      <c r="J7" s="29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</row>
    <row r="8" spans="1:188" ht="18.75" hidden="1" thickBot="1" x14ac:dyDescent="0.25">
      <c r="A8" s="31" t="s">
        <v>23</v>
      </c>
      <c r="B8" s="32" t="s">
        <v>24</v>
      </c>
      <c r="C8" s="32"/>
      <c r="D8" s="32"/>
      <c r="E8" s="32"/>
      <c r="F8" s="33"/>
      <c r="G8" s="34" t="s">
        <v>25</v>
      </c>
      <c r="H8" s="35">
        <f>+H9+H36</f>
        <v>0</v>
      </c>
      <c r="I8" s="35">
        <f>+I9+I36</f>
        <v>0</v>
      </c>
      <c r="J8" s="35">
        <f>+J9+J36+J43</f>
        <v>0</v>
      </c>
      <c r="K8" s="35">
        <f t="shared" ref="K8:AB8" si="0">+K9+K36+K43</f>
        <v>0</v>
      </c>
      <c r="L8" s="35" t="e">
        <f t="shared" si="0"/>
        <v>#REF!</v>
      </c>
      <c r="M8" s="35">
        <f t="shared" si="0"/>
        <v>0</v>
      </c>
      <c r="N8" s="35" t="e">
        <f t="shared" si="0"/>
        <v>#REF!</v>
      </c>
      <c r="O8" s="35">
        <f t="shared" si="0"/>
        <v>0</v>
      </c>
      <c r="P8" s="35" t="e">
        <f t="shared" si="0"/>
        <v>#REF!</v>
      </c>
      <c r="Q8" s="35">
        <f t="shared" si="0"/>
        <v>0</v>
      </c>
      <c r="R8" s="35" t="e">
        <f t="shared" si="0"/>
        <v>#REF!</v>
      </c>
      <c r="S8" s="35">
        <f t="shared" si="0"/>
        <v>0</v>
      </c>
      <c r="T8" s="35" t="e">
        <f t="shared" si="0"/>
        <v>#REF!</v>
      </c>
      <c r="U8" s="35">
        <f t="shared" si="0"/>
        <v>0</v>
      </c>
      <c r="V8" s="35" t="e">
        <f t="shared" si="0"/>
        <v>#REF!</v>
      </c>
      <c r="W8" s="35">
        <f t="shared" si="0"/>
        <v>0</v>
      </c>
      <c r="X8" s="35" t="e">
        <f t="shared" si="0"/>
        <v>#REF!</v>
      </c>
      <c r="Y8" s="35">
        <f t="shared" si="0"/>
        <v>0</v>
      </c>
      <c r="Z8" s="35" t="e">
        <f t="shared" si="0"/>
        <v>#REF!</v>
      </c>
      <c r="AA8" s="35">
        <f t="shared" si="0"/>
        <v>0</v>
      </c>
      <c r="AB8" s="36" t="e">
        <f t="shared" si="0"/>
        <v>#REF!</v>
      </c>
      <c r="AC8" s="37">
        <f>+AC9+AC36+AC43</f>
        <v>0</v>
      </c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</row>
    <row r="9" spans="1:188" ht="16.5" hidden="1" thickBot="1" x14ac:dyDescent="0.25">
      <c r="A9" s="38" t="s">
        <v>26</v>
      </c>
      <c r="B9" s="39"/>
      <c r="C9" s="39"/>
      <c r="D9" s="39"/>
      <c r="E9" s="39"/>
      <c r="F9" s="40"/>
      <c r="G9" s="41" t="s">
        <v>27</v>
      </c>
      <c r="H9" s="42">
        <f t="shared" ref="H9:AB9" si="1">+H12+H25+H10</f>
        <v>0</v>
      </c>
      <c r="I9" s="42">
        <f t="shared" si="1"/>
        <v>0</v>
      </c>
      <c r="J9" s="42">
        <f t="shared" si="1"/>
        <v>0</v>
      </c>
      <c r="K9" s="42">
        <f t="shared" si="1"/>
        <v>0</v>
      </c>
      <c r="L9" s="42" t="e">
        <f t="shared" si="1"/>
        <v>#REF!</v>
      </c>
      <c r="M9" s="42">
        <f t="shared" si="1"/>
        <v>0</v>
      </c>
      <c r="N9" s="42" t="e">
        <f t="shared" si="1"/>
        <v>#REF!</v>
      </c>
      <c r="O9" s="42">
        <f t="shared" si="1"/>
        <v>0</v>
      </c>
      <c r="P9" s="42" t="e">
        <f t="shared" si="1"/>
        <v>#REF!</v>
      </c>
      <c r="Q9" s="42">
        <f t="shared" si="1"/>
        <v>0</v>
      </c>
      <c r="R9" s="42" t="e">
        <f t="shared" si="1"/>
        <v>#REF!</v>
      </c>
      <c r="S9" s="42">
        <f t="shared" si="1"/>
        <v>0</v>
      </c>
      <c r="T9" s="42" t="e">
        <f t="shared" si="1"/>
        <v>#REF!</v>
      </c>
      <c r="U9" s="42">
        <f t="shared" si="1"/>
        <v>0</v>
      </c>
      <c r="V9" s="42" t="e">
        <f t="shared" si="1"/>
        <v>#REF!</v>
      </c>
      <c r="W9" s="42">
        <f t="shared" si="1"/>
        <v>0</v>
      </c>
      <c r="X9" s="42" t="e">
        <f t="shared" si="1"/>
        <v>#REF!</v>
      </c>
      <c r="Y9" s="42">
        <f t="shared" si="1"/>
        <v>0</v>
      </c>
      <c r="Z9" s="42" t="e">
        <f t="shared" si="1"/>
        <v>#REF!</v>
      </c>
      <c r="AA9" s="42">
        <f t="shared" si="1"/>
        <v>0</v>
      </c>
      <c r="AB9" s="43" t="e">
        <f t="shared" si="1"/>
        <v>#REF!</v>
      </c>
      <c r="AC9" s="44">
        <f>+AC12+AC25+AC10</f>
        <v>0</v>
      </c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</row>
    <row r="10" spans="1:188" ht="32.25" hidden="1" thickBot="1" x14ac:dyDescent="0.25">
      <c r="A10" s="38">
        <v>1604</v>
      </c>
      <c r="B10" s="39"/>
      <c r="C10" s="39"/>
      <c r="D10" s="39"/>
      <c r="E10" s="39"/>
      <c r="F10" s="40"/>
      <c r="G10" s="45" t="s">
        <v>28</v>
      </c>
      <c r="H10" s="46">
        <f>H11</f>
        <v>0</v>
      </c>
      <c r="I10" s="46">
        <f t="shared" ref="I10:AC10" si="2">I11</f>
        <v>0</v>
      </c>
      <c r="J10" s="46">
        <f t="shared" si="2"/>
        <v>0</v>
      </c>
      <c r="K10" s="46">
        <f t="shared" si="2"/>
        <v>0</v>
      </c>
      <c r="L10" s="46" t="e">
        <f t="shared" si="2"/>
        <v>#REF!</v>
      </c>
      <c r="M10" s="46">
        <f t="shared" si="2"/>
        <v>0</v>
      </c>
      <c r="N10" s="46" t="e">
        <f t="shared" si="2"/>
        <v>#REF!</v>
      </c>
      <c r="O10" s="46">
        <f t="shared" si="2"/>
        <v>0</v>
      </c>
      <c r="P10" s="46" t="e">
        <f t="shared" si="2"/>
        <v>#REF!</v>
      </c>
      <c r="Q10" s="46">
        <f t="shared" si="2"/>
        <v>0</v>
      </c>
      <c r="R10" s="46" t="e">
        <f t="shared" si="2"/>
        <v>#REF!</v>
      </c>
      <c r="S10" s="46">
        <f t="shared" si="2"/>
        <v>0</v>
      </c>
      <c r="T10" s="46" t="e">
        <f t="shared" si="2"/>
        <v>#REF!</v>
      </c>
      <c r="U10" s="46">
        <f t="shared" si="2"/>
        <v>0</v>
      </c>
      <c r="V10" s="46" t="e">
        <f t="shared" si="2"/>
        <v>#REF!</v>
      </c>
      <c r="W10" s="46">
        <f t="shared" si="2"/>
        <v>0</v>
      </c>
      <c r="X10" s="46" t="e">
        <f t="shared" si="2"/>
        <v>#REF!</v>
      </c>
      <c r="Y10" s="46">
        <f t="shared" si="2"/>
        <v>0</v>
      </c>
      <c r="Z10" s="46" t="e">
        <f t="shared" si="2"/>
        <v>#REF!</v>
      </c>
      <c r="AA10" s="46">
        <f t="shared" si="2"/>
        <v>0</v>
      </c>
      <c r="AB10" s="47" t="e">
        <f t="shared" si="2"/>
        <v>#REF!</v>
      </c>
      <c r="AC10" s="37">
        <f t="shared" si="2"/>
        <v>0</v>
      </c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</row>
    <row r="11" spans="1:188" ht="15.75" hidden="1" thickBot="1" x14ac:dyDescent="0.25">
      <c r="A11" s="38"/>
      <c r="B11" s="48" t="s">
        <v>29</v>
      </c>
      <c r="C11" s="39"/>
      <c r="D11" s="39"/>
      <c r="E11" s="39"/>
      <c r="F11" s="40"/>
      <c r="G11" s="49" t="s">
        <v>30</v>
      </c>
      <c r="H11" s="50"/>
      <c r="I11" s="50"/>
      <c r="J11" s="50">
        <f>+H11+I11</f>
        <v>0</v>
      </c>
      <c r="K11" s="50"/>
      <c r="L11" s="50" t="e">
        <f>+#REF!+K11</f>
        <v>#REF!</v>
      </c>
      <c r="M11" s="51"/>
      <c r="N11" s="50" t="e">
        <f>+L11+M11</f>
        <v>#REF!</v>
      </c>
      <c r="O11" s="51"/>
      <c r="P11" s="50" t="e">
        <f>+N11+O11</f>
        <v>#REF!</v>
      </c>
      <c r="Q11" s="51"/>
      <c r="R11" s="50" t="e">
        <f>+P11+Q11</f>
        <v>#REF!</v>
      </c>
      <c r="S11" s="51"/>
      <c r="T11" s="50" t="e">
        <f>+R11+S11</f>
        <v>#REF!</v>
      </c>
      <c r="U11" s="51"/>
      <c r="V11" s="50" t="e">
        <f>+T11+U11</f>
        <v>#REF!</v>
      </c>
      <c r="W11" s="51"/>
      <c r="X11" s="50" t="e">
        <f>+V11+W11</f>
        <v>#REF!</v>
      </c>
      <c r="Y11" s="51"/>
      <c r="Z11" s="50" t="e">
        <f>+X11+Y11</f>
        <v>#REF!</v>
      </c>
      <c r="AA11" s="51"/>
      <c r="AB11" s="52" t="e">
        <f>+Z11+AA11</f>
        <v>#REF!</v>
      </c>
      <c r="AC11" s="53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</row>
    <row r="12" spans="1:188" ht="16.5" hidden="1" thickBot="1" x14ac:dyDescent="0.25">
      <c r="A12" s="38" t="s">
        <v>31</v>
      </c>
      <c r="B12" s="39"/>
      <c r="C12" s="39"/>
      <c r="D12" s="39"/>
      <c r="E12" s="39"/>
      <c r="F12" s="40"/>
      <c r="G12" s="41" t="s">
        <v>32</v>
      </c>
      <c r="H12" s="46">
        <f t="shared" ref="H12:AB12" si="3">+H13+H18</f>
        <v>0</v>
      </c>
      <c r="I12" s="46">
        <f t="shared" si="3"/>
        <v>0</v>
      </c>
      <c r="J12" s="46">
        <f t="shared" si="3"/>
        <v>0</v>
      </c>
      <c r="K12" s="46">
        <f>+K13+K18</f>
        <v>0</v>
      </c>
      <c r="L12" s="42" t="e">
        <f t="shared" si="3"/>
        <v>#REF!</v>
      </c>
      <c r="M12" s="42">
        <f t="shared" si="3"/>
        <v>0</v>
      </c>
      <c r="N12" s="42" t="e">
        <f t="shared" si="3"/>
        <v>#REF!</v>
      </c>
      <c r="O12" s="42">
        <f t="shared" si="3"/>
        <v>0</v>
      </c>
      <c r="P12" s="42" t="e">
        <f t="shared" si="3"/>
        <v>#REF!</v>
      </c>
      <c r="Q12" s="42">
        <f t="shared" si="3"/>
        <v>0</v>
      </c>
      <c r="R12" s="42" t="e">
        <f t="shared" si="3"/>
        <v>#REF!</v>
      </c>
      <c r="S12" s="42">
        <f>+S13+S18</f>
        <v>0</v>
      </c>
      <c r="T12" s="42" t="e">
        <f t="shared" si="3"/>
        <v>#REF!</v>
      </c>
      <c r="U12" s="42">
        <f>+U13+U18</f>
        <v>0</v>
      </c>
      <c r="V12" s="42" t="e">
        <f t="shared" si="3"/>
        <v>#REF!</v>
      </c>
      <c r="W12" s="42">
        <f>+W13+W18</f>
        <v>0</v>
      </c>
      <c r="X12" s="42" t="e">
        <f t="shared" si="3"/>
        <v>#REF!</v>
      </c>
      <c r="Y12" s="42">
        <f>+Y13+Y18</f>
        <v>0</v>
      </c>
      <c r="Z12" s="42" t="e">
        <f t="shared" si="3"/>
        <v>#REF!</v>
      </c>
      <c r="AA12" s="42">
        <f t="shared" si="3"/>
        <v>0</v>
      </c>
      <c r="AB12" s="43" t="e">
        <f t="shared" si="3"/>
        <v>#REF!</v>
      </c>
      <c r="AC12" s="44">
        <f>+AC13+AC18</f>
        <v>0</v>
      </c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</row>
    <row r="13" spans="1:188" ht="16.5" hidden="1" thickBot="1" x14ac:dyDescent="0.25">
      <c r="A13" s="38" t="s">
        <v>33</v>
      </c>
      <c r="B13" s="39"/>
      <c r="C13" s="39"/>
      <c r="D13" s="39"/>
      <c r="E13" s="39"/>
      <c r="F13" s="40"/>
      <c r="G13" s="41" t="s">
        <v>34</v>
      </c>
      <c r="H13" s="46">
        <f t="shared" ref="H13:AB13" si="4">+H14+H16</f>
        <v>0</v>
      </c>
      <c r="I13" s="46">
        <f t="shared" si="4"/>
        <v>0</v>
      </c>
      <c r="J13" s="46">
        <f t="shared" si="4"/>
        <v>0</v>
      </c>
      <c r="K13" s="46">
        <f>+K14+K16</f>
        <v>0</v>
      </c>
      <c r="L13" s="42" t="e">
        <f t="shared" si="4"/>
        <v>#REF!</v>
      </c>
      <c r="M13" s="42">
        <f t="shared" si="4"/>
        <v>0</v>
      </c>
      <c r="N13" s="42" t="e">
        <f t="shared" si="4"/>
        <v>#REF!</v>
      </c>
      <c r="O13" s="42">
        <f t="shared" si="4"/>
        <v>0</v>
      </c>
      <c r="P13" s="42" t="e">
        <f t="shared" si="4"/>
        <v>#REF!</v>
      </c>
      <c r="Q13" s="42">
        <f t="shared" si="4"/>
        <v>0</v>
      </c>
      <c r="R13" s="42" t="e">
        <f t="shared" si="4"/>
        <v>#REF!</v>
      </c>
      <c r="S13" s="42">
        <f>+S14+S16</f>
        <v>0</v>
      </c>
      <c r="T13" s="42" t="e">
        <f t="shared" si="4"/>
        <v>#REF!</v>
      </c>
      <c r="U13" s="42">
        <f>+U14+U16</f>
        <v>0</v>
      </c>
      <c r="V13" s="42" t="e">
        <f t="shared" si="4"/>
        <v>#REF!</v>
      </c>
      <c r="W13" s="42">
        <f>+W14+W16</f>
        <v>0</v>
      </c>
      <c r="X13" s="42" t="e">
        <f t="shared" si="4"/>
        <v>#REF!</v>
      </c>
      <c r="Y13" s="42">
        <f>+Y14+Y16</f>
        <v>0</v>
      </c>
      <c r="Z13" s="42" t="e">
        <f t="shared" si="4"/>
        <v>#REF!</v>
      </c>
      <c r="AA13" s="42">
        <f t="shared" si="4"/>
        <v>0</v>
      </c>
      <c r="AB13" s="43" t="e">
        <f t="shared" si="4"/>
        <v>#REF!</v>
      </c>
      <c r="AC13" s="44">
        <f>+AC14+AC16</f>
        <v>0</v>
      </c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</row>
    <row r="14" spans="1:188" s="1" customFormat="1" ht="16.5" hidden="1" thickBot="1" x14ac:dyDescent="0.3">
      <c r="A14" s="38"/>
      <c r="B14" s="39" t="s">
        <v>35</v>
      </c>
      <c r="C14" s="39"/>
      <c r="D14" s="39"/>
      <c r="E14" s="39"/>
      <c r="F14" s="40"/>
      <c r="G14" s="45" t="s">
        <v>36</v>
      </c>
      <c r="H14" s="46">
        <f t="shared" ref="H14:AC14" si="5">+H15</f>
        <v>0</v>
      </c>
      <c r="I14" s="46">
        <f t="shared" si="5"/>
        <v>0</v>
      </c>
      <c r="J14" s="46">
        <f t="shared" si="5"/>
        <v>0</v>
      </c>
      <c r="K14" s="46">
        <f t="shared" si="5"/>
        <v>0</v>
      </c>
      <c r="L14" s="42" t="e">
        <f t="shared" si="5"/>
        <v>#REF!</v>
      </c>
      <c r="M14" s="42">
        <f t="shared" si="5"/>
        <v>0</v>
      </c>
      <c r="N14" s="42" t="e">
        <f t="shared" si="5"/>
        <v>#REF!</v>
      </c>
      <c r="O14" s="42">
        <f t="shared" si="5"/>
        <v>0</v>
      </c>
      <c r="P14" s="42" t="e">
        <f t="shared" si="5"/>
        <v>#REF!</v>
      </c>
      <c r="Q14" s="42">
        <f t="shared" si="5"/>
        <v>0</v>
      </c>
      <c r="R14" s="42" t="e">
        <f t="shared" si="5"/>
        <v>#REF!</v>
      </c>
      <c r="S14" s="42">
        <f>+S15</f>
        <v>0</v>
      </c>
      <c r="T14" s="42" t="e">
        <f t="shared" si="5"/>
        <v>#REF!</v>
      </c>
      <c r="U14" s="42">
        <f>+U15</f>
        <v>0</v>
      </c>
      <c r="V14" s="42" t="e">
        <f t="shared" si="5"/>
        <v>#REF!</v>
      </c>
      <c r="W14" s="42">
        <f>+W15</f>
        <v>0</v>
      </c>
      <c r="X14" s="42" t="e">
        <f t="shared" si="5"/>
        <v>#REF!</v>
      </c>
      <c r="Y14" s="42">
        <f>+Y15</f>
        <v>0</v>
      </c>
      <c r="Z14" s="42" t="e">
        <f t="shared" si="5"/>
        <v>#REF!</v>
      </c>
      <c r="AA14" s="42">
        <f t="shared" si="5"/>
        <v>0</v>
      </c>
      <c r="AB14" s="43" t="e">
        <f t="shared" si="5"/>
        <v>#REF!</v>
      </c>
      <c r="AC14" s="44">
        <f t="shared" si="5"/>
        <v>0</v>
      </c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  <c r="DA14" s="55"/>
      <c r="DB14" s="55"/>
      <c r="DC14" s="55"/>
      <c r="DD14" s="55"/>
      <c r="DE14" s="55"/>
      <c r="DF14" s="55"/>
      <c r="DG14" s="55"/>
      <c r="DH14" s="55"/>
      <c r="DI14" s="55"/>
      <c r="DJ14" s="55"/>
      <c r="DK14" s="55"/>
      <c r="DL14" s="55"/>
      <c r="DM14" s="55"/>
      <c r="DN14" s="55"/>
      <c r="DO14" s="55"/>
      <c r="DP14" s="55"/>
      <c r="DQ14" s="55"/>
      <c r="DR14" s="55"/>
      <c r="DS14" s="55"/>
      <c r="DT14" s="55"/>
      <c r="DU14" s="55"/>
      <c r="DV14" s="55"/>
      <c r="DW14" s="55"/>
      <c r="DX14" s="55"/>
      <c r="DY14" s="55"/>
      <c r="DZ14" s="55"/>
      <c r="EA14" s="55"/>
      <c r="EB14" s="55"/>
      <c r="EC14" s="55"/>
      <c r="ED14" s="55"/>
      <c r="EE14" s="55"/>
      <c r="EF14" s="55"/>
      <c r="EG14" s="55"/>
      <c r="EH14" s="55"/>
      <c r="EI14" s="55"/>
      <c r="EJ14" s="55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6"/>
      <c r="FF14" s="56"/>
      <c r="FG14" s="56"/>
      <c r="FH14" s="56"/>
      <c r="FI14" s="56"/>
      <c r="FJ14" s="56"/>
      <c r="FK14" s="56"/>
      <c r="FL14" s="56"/>
      <c r="FM14" s="56"/>
      <c r="FN14" s="56"/>
      <c r="FO14" s="56"/>
      <c r="FP14" s="56"/>
      <c r="FQ14" s="56"/>
      <c r="FR14" s="56"/>
      <c r="FS14" s="56"/>
      <c r="FT14" s="56"/>
      <c r="FU14" s="56"/>
      <c r="FV14" s="56"/>
      <c r="FW14" s="56"/>
      <c r="FX14" s="56"/>
      <c r="FY14" s="56"/>
      <c r="FZ14" s="56"/>
      <c r="GA14" s="56"/>
      <c r="GB14" s="56"/>
      <c r="GC14" s="56"/>
      <c r="GD14" s="56"/>
      <c r="GE14" s="56"/>
      <c r="GF14" s="56"/>
    </row>
    <row r="15" spans="1:188" ht="15.75" hidden="1" thickBot="1" x14ac:dyDescent="0.25">
      <c r="A15" s="57"/>
      <c r="B15" s="58"/>
      <c r="C15" s="58" t="s">
        <v>37</v>
      </c>
      <c r="D15" s="58"/>
      <c r="E15" s="58"/>
      <c r="F15" s="59"/>
      <c r="G15" s="49" t="s">
        <v>38</v>
      </c>
      <c r="H15" s="60"/>
      <c r="I15" s="61"/>
      <c r="J15" s="60">
        <f>H15+I15</f>
        <v>0</v>
      </c>
      <c r="K15" s="61"/>
      <c r="L15" s="62" t="e">
        <f>#REF!+K15</f>
        <v>#REF!</v>
      </c>
      <c r="M15" s="60"/>
      <c r="N15" s="62" t="e">
        <f>L15+M15</f>
        <v>#REF!</v>
      </c>
      <c r="O15" s="63"/>
      <c r="P15" s="62" t="e">
        <f>O15+N15</f>
        <v>#REF!</v>
      </c>
      <c r="Q15" s="63"/>
      <c r="R15" s="62" t="e">
        <f>P15+Q15</f>
        <v>#REF!</v>
      </c>
      <c r="S15" s="62"/>
      <c r="T15" s="62" t="e">
        <f>R15+S15</f>
        <v>#REF!</v>
      </c>
      <c r="U15" s="62"/>
      <c r="V15" s="62" t="e">
        <f>T15+U15</f>
        <v>#REF!</v>
      </c>
      <c r="W15" s="62"/>
      <c r="X15" s="62" t="e">
        <f>V15+W15</f>
        <v>#REF!</v>
      </c>
      <c r="Y15" s="51"/>
      <c r="Z15" s="62" t="e">
        <f>X15+Y15</f>
        <v>#REF!</v>
      </c>
      <c r="AA15" s="62"/>
      <c r="AB15" s="64" t="e">
        <f>Z15+AA15</f>
        <v>#REF!</v>
      </c>
      <c r="AC15" s="65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</row>
    <row r="16" spans="1:188" ht="15.75" hidden="1" thickBot="1" x14ac:dyDescent="0.25">
      <c r="A16" s="57"/>
      <c r="B16" s="58" t="s">
        <v>39</v>
      </c>
      <c r="C16" s="58"/>
      <c r="D16" s="58"/>
      <c r="E16" s="58"/>
      <c r="F16" s="59"/>
      <c r="G16" s="49" t="s">
        <v>40</v>
      </c>
      <c r="H16" s="60"/>
      <c r="I16" s="61"/>
      <c r="J16" s="60">
        <f>H16+I16</f>
        <v>0</v>
      </c>
      <c r="K16" s="61"/>
      <c r="L16" s="62" t="e">
        <f>#REF!+K16</f>
        <v>#REF!</v>
      </c>
      <c r="M16" s="60"/>
      <c r="N16" s="62" t="e">
        <f>L16+M16</f>
        <v>#REF!</v>
      </c>
      <c r="O16" s="63"/>
      <c r="P16" s="62" t="e">
        <f>O16+N16</f>
        <v>#REF!</v>
      </c>
      <c r="Q16" s="63"/>
      <c r="R16" s="62" t="e">
        <f>P16+Q16</f>
        <v>#REF!</v>
      </c>
      <c r="S16" s="62"/>
      <c r="T16" s="62" t="e">
        <f>R16+S16</f>
        <v>#REF!</v>
      </c>
      <c r="U16" s="62"/>
      <c r="V16" s="62" t="e">
        <f>T16+U16</f>
        <v>#REF!</v>
      </c>
      <c r="W16" s="62"/>
      <c r="X16" s="62" t="e">
        <f>V16+W16</f>
        <v>#REF!</v>
      </c>
      <c r="Y16" s="51"/>
      <c r="Z16" s="62" t="e">
        <f>X16+Y16</f>
        <v>#REF!</v>
      </c>
      <c r="AA16" s="62"/>
      <c r="AB16" s="64" t="e">
        <f>Z16+AA16</f>
        <v>#REF!</v>
      </c>
      <c r="AC16" s="65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</row>
    <row r="17" spans="1:188" ht="15.75" hidden="1" thickBot="1" x14ac:dyDescent="0.25">
      <c r="A17" s="57"/>
      <c r="B17" s="58"/>
      <c r="C17" s="58"/>
      <c r="D17" s="58"/>
      <c r="E17" s="58"/>
      <c r="F17" s="59"/>
      <c r="G17" s="66"/>
      <c r="H17" s="67"/>
      <c r="I17" s="68"/>
      <c r="J17" s="67"/>
      <c r="K17" s="68"/>
      <c r="L17" s="62"/>
      <c r="M17" s="67"/>
      <c r="N17" s="62"/>
      <c r="O17" s="51"/>
      <c r="P17" s="62"/>
      <c r="Q17" s="51"/>
      <c r="R17" s="62"/>
      <c r="S17" s="62"/>
      <c r="T17" s="62"/>
      <c r="U17" s="62"/>
      <c r="V17" s="62"/>
      <c r="W17" s="62"/>
      <c r="X17" s="62"/>
      <c r="Y17" s="51"/>
      <c r="Z17" s="62"/>
      <c r="AA17" s="62"/>
      <c r="AB17" s="64"/>
      <c r="AC17" s="65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</row>
    <row r="18" spans="1:188" ht="16.5" hidden="1" thickBot="1" x14ac:dyDescent="0.25">
      <c r="A18" s="38" t="s">
        <v>41</v>
      </c>
      <c r="B18" s="39"/>
      <c r="C18" s="39"/>
      <c r="D18" s="39"/>
      <c r="E18" s="39"/>
      <c r="F18" s="40"/>
      <c r="G18" s="69" t="s">
        <v>42</v>
      </c>
      <c r="H18" s="46">
        <f t="shared" ref="H18:L18" si="6">+H19</f>
        <v>0</v>
      </c>
      <c r="I18" s="42">
        <f t="shared" si="6"/>
        <v>0</v>
      </c>
      <c r="J18" s="46">
        <f t="shared" si="6"/>
        <v>0</v>
      </c>
      <c r="K18" s="42">
        <f>+K19</f>
        <v>0</v>
      </c>
      <c r="L18" s="42" t="e">
        <f t="shared" si="6"/>
        <v>#REF!</v>
      </c>
      <c r="M18" s="46">
        <f>+M19</f>
        <v>0</v>
      </c>
      <c r="N18" s="42" t="e">
        <f t="shared" ref="N18:AC18" si="7">+N19</f>
        <v>#REF!</v>
      </c>
      <c r="O18" s="42">
        <f>+O19</f>
        <v>0</v>
      </c>
      <c r="P18" s="42" t="e">
        <f t="shared" si="7"/>
        <v>#REF!</v>
      </c>
      <c r="Q18" s="42">
        <f>+Q19</f>
        <v>0</v>
      </c>
      <c r="R18" s="42" t="e">
        <f t="shared" si="7"/>
        <v>#REF!</v>
      </c>
      <c r="S18" s="42">
        <f>+S19</f>
        <v>0</v>
      </c>
      <c r="T18" s="42" t="e">
        <f t="shared" si="7"/>
        <v>#REF!</v>
      </c>
      <c r="U18" s="42">
        <f>+U19</f>
        <v>0</v>
      </c>
      <c r="V18" s="42" t="e">
        <f t="shared" si="7"/>
        <v>#REF!</v>
      </c>
      <c r="W18" s="42">
        <f>+W19</f>
        <v>0</v>
      </c>
      <c r="X18" s="42" t="e">
        <f t="shared" si="7"/>
        <v>#REF!</v>
      </c>
      <c r="Y18" s="42">
        <f>+Y19</f>
        <v>0</v>
      </c>
      <c r="Z18" s="42" t="e">
        <f t="shared" si="7"/>
        <v>#REF!</v>
      </c>
      <c r="AA18" s="42">
        <f t="shared" si="7"/>
        <v>0</v>
      </c>
      <c r="AB18" s="43" t="e">
        <f t="shared" si="7"/>
        <v>#REF!</v>
      </c>
      <c r="AC18" s="44">
        <f t="shared" si="7"/>
        <v>0</v>
      </c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</row>
    <row r="19" spans="1:188" s="1" customFormat="1" ht="16.5" hidden="1" thickBot="1" x14ac:dyDescent="0.3">
      <c r="A19" s="38"/>
      <c r="B19" s="39" t="s">
        <v>35</v>
      </c>
      <c r="C19" s="39"/>
      <c r="D19" s="39"/>
      <c r="E19" s="39"/>
      <c r="F19" s="40"/>
      <c r="G19" s="41" t="s">
        <v>43</v>
      </c>
      <c r="H19" s="46">
        <f>+H20+H22+H23+H24</f>
        <v>0</v>
      </c>
      <c r="I19" s="46">
        <f t="shared" ref="I19:AB19" si="8">+I20+I22+I23+I24</f>
        <v>0</v>
      </c>
      <c r="J19" s="46">
        <f t="shared" si="8"/>
        <v>0</v>
      </c>
      <c r="K19" s="46">
        <f t="shared" si="8"/>
        <v>0</v>
      </c>
      <c r="L19" s="46" t="e">
        <f t="shared" si="8"/>
        <v>#REF!</v>
      </c>
      <c r="M19" s="46">
        <f t="shared" si="8"/>
        <v>0</v>
      </c>
      <c r="N19" s="46" t="e">
        <f t="shared" si="8"/>
        <v>#REF!</v>
      </c>
      <c r="O19" s="46">
        <f t="shared" si="8"/>
        <v>0</v>
      </c>
      <c r="P19" s="46" t="e">
        <f t="shared" si="8"/>
        <v>#REF!</v>
      </c>
      <c r="Q19" s="46">
        <f t="shared" si="8"/>
        <v>0</v>
      </c>
      <c r="R19" s="46" t="e">
        <f t="shared" si="8"/>
        <v>#REF!</v>
      </c>
      <c r="S19" s="46">
        <f t="shared" si="8"/>
        <v>0</v>
      </c>
      <c r="T19" s="46" t="e">
        <f t="shared" si="8"/>
        <v>#REF!</v>
      </c>
      <c r="U19" s="46">
        <f t="shared" si="8"/>
        <v>0</v>
      </c>
      <c r="V19" s="46" t="e">
        <f t="shared" si="8"/>
        <v>#REF!</v>
      </c>
      <c r="W19" s="46">
        <f t="shared" si="8"/>
        <v>0</v>
      </c>
      <c r="X19" s="46" t="e">
        <f t="shared" si="8"/>
        <v>#REF!</v>
      </c>
      <c r="Y19" s="46">
        <f t="shared" si="8"/>
        <v>0</v>
      </c>
      <c r="Z19" s="46" t="e">
        <f t="shared" si="8"/>
        <v>#REF!</v>
      </c>
      <c r="AA19" s="46">
        <f t="shared" si="8"/>
        <v>0</v>
      </c>
      <c r="AB19" s="47" t="e">
        <f t="shared" si="8"/>
        <v>#REF!</v>
      </c>
      <c r="AC19" s="37">
        <f>+AC20+AC22+AC23+AC24</f>
        <v>0</v>
      </c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/>
      <c r="EF19" s="55"/>
      <c r="EG19" s="55"/>
      <c r="EH19" s="55"/>
      <c r="EI19" s="55"/>
      <c r="EJ19" s="55"/>
      <c r="EK19" s="56"/>
      <c r="EL19" s="56"/>
      <c r="EM19" s="56"/>
      <c r="EN19" s="56"/>
      <c r="EO19" s="56"/>
      <c r="EP19" s="56"/>
      <c r="EQ19" s="56"/>
      <c r="ER19" s="56"/>
      <c r="ES19" s="56"/>
      <c r="ET19" s="56"/>
      <c r="EU19" s="56"/>
      <c r="EV19" s="56"/>
      <c r="EW19" s="56"/>
      <c r="EX19" s="56"/>
      <c r="EY19" s="56"/>
      <c r="EZ19" s="56"/>
      <c r="FA19" s="56"/>
      <c r="FB19" s="56"/>
      <c r="FC19" s="56"/>
      <c r="FD19" s="56"/>
      <c r="FE19" s="56"/>
      <c r="FF19" s="56"/>
      <c r="FG19" s="56"/>
      <c r="FH19" s="56"/>
      <c r="FI19" s="56"/>
      <c r="FJ19" s="56"/>
      <c r="FK19" s="56"/>
      <c r="FL19" s="56"/>
      <c r="FM19" s="56"/>
      <c r="FN19" s="56"/>
      <c r="FO19" s="56"/>
      <c r="FP19" s="56"/>
      <c r="FQ19" s="56"/>
      <c r="FR19" s="56"/>
      <c r="FS19" s="56"/>
      <c r="FT19" s="56"/>
      <c r="FU19" s="56"/>
      <c r="FV19" s="56"/>
      <c r="FW19" s="56"/>
      <c r="FX19" s="56"/>
      <c r="FY19" s="56"/>
      <c r="FZ19" s="56"/>
      <c r="GA19" s="56"/>
      <c r="GB19" s="56"/>
      <c r="GC19" s="56"/>
      <c r="GD19" s="56"/>
      <c r="GE19" s="56"/>
      <c r="GF19" s="56"/>
    </row>
    <row r="20" spans="1:188" ht="15.75" hidden="1" thickBot="1" x14ac:dyDescent="0.25">
      <c r="A20" s="57"/>
      <c r="B20" s="58"/>
      <c r="C20" s="58" t="s">
        <v>37</v>
      </c>
      <c r="D20" s="58"/>
      <c r="E20" s="58"/>
      <c r="F20" s="59"/>
      <c r="G20" s="66" t="s">
        <v>44</v>
      </c>
      <c r="H20" s="67"/>
      <c r="I20" s="68"/>
      <c r="J20" s="60">
        <f>H20+I20</f>
        <v>0</v>
      </c>
      <c r="K20" s="68"/>
      <c r="L20" s="62" t="e">
        <f>#REF!+K20</f>
        <v>#REF!</v>
      </c>
      <c r="M20" s="67"/>
      <c r="N20" s="62" t="e">
        <f>L20+M20</f>
        <v>#REF!</v>
      </c>
      <c r="O20" s="51"/>
      <c r="P20" s="62" t="e">
        <f>O20+N20</f>
        <v>#REF!</v>
      </c>
      <c r="Q20" s="51"/>
      <c r="R20" s="62" t="e">
        <f>P20+Q20</f>
        <v>#REF!</v>
      </c>
      <c r="S20" s="62"/>
      <c r="T20" s="62" t="e">
        <f>R20+S20</f>
        <v>#REF!</v>
      </c>
      <c r="U20" s="62"/>
      <c r="V20" s="62" t="e">
        <f>T20+U20</f>
        <v>#REF!</v>
      </c>
      <c r="W20" s="62"/>
      <c r="X20" s="62" t="e">
        <f>V20+W20</f>
        <v>#REF!</v>
      </c>
      <c r="Y20" s="51"/>
      <c r="Z20" s="62" t="e">
        <f>X20+Y20</f>
        <v>#REF!</v>
      </c>
      <c r="AA20" s="62"/>
      <c r="AB20" s="64" t="e">
        <f>Z20+AA20</f>
        <v>#REF!</v>
      </c>
      <c r="AC20" s="65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</row>
    <row r="21" spans="1:188" ht="15.75" hidden="1" thickBot="1" x14ac:dyDescent="0.25">
      <c r="A21" s="57"/>
      <c r="B21" s="58"/>
      <c r="C21" s="58"/>
      <c r="D21" s="58"/>
      <c r="E21" s="58"/>
      <c r="F21" s="59"/>
      <c r="G21" s="66"/>
      <c r="H21" s="67"/>
      <c r="I21" s="68"/>
      <c r="J21" s="60">
        <f>H21+I21</f>
        <v>0</v>
      </c>
      <c r="K21" s="68"/>
      <c r="L21" s="62" t="e">
        <f>#REF!+K21</f>
        <v>#REF!</v>
      </c>
      <c r="M21" s="67"/>
      <c r="N21" s="62"/>
      <c r="O21" s="51"/>
      <c r="P21" s="62"/>
      <c r="Q21" s="51"/>
      <c r="R21" s="62"/>
      <c r="S21" s="62"/>
      <c r="T21" s="62"/>
      <c r="U21" s="62"/>
      <c r="V21" s="62"/>
      <c r="W21" s="62"/>
      <c r="X21" s="62"/>
      <c r="Y21" s="51"/>
      <c r="Z21" s="62"/>
      <c r="AA21" s="62"/>
      <c r="AB21" s="64"/>
      <c r="AC21" s="65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</row>
    <row r="22" spans="1:188" ht="15.75" hidden="1" thickBot="1" x14ac:dyDescent="0.25">
      <c r="A22" s="57"/>
      <c r="B22" s="58"/>
      <c r="C22" s="58" t="s">
        <v>35</v>
      </c>
      <c r="D22" s="58"/>
      <c r="E22" s="58"/>
      <c r="F22" s="59"/>
      <c r="G22" s="66" t="s">
        <v>45</v>
      </c>
      <c r="H22" s="67"/>
      <c r="I22" s="68"/>
      <c r="J22" s="60">
        <f>H22+I22</f>
        <v>0</v>
      </c>
      <c r="K22" s="68"/>
      <c r="L22" s="62" t="e">
        <f>#REF!+K22</f>
        <v>#REF!</v>
      </c>
      <c r="M22" s="67"/>
      <c r="N22" s="62" t="e">
        <f>L22+M22</f>
        <v>#REF!</v>
      </c>
      <c r="O22" s="51"/>
      <c r="P22" s="62" t="e">
        <f>O22+N22</f>
        <v>#REF!</v>
      </c>
      <c r="Q22" s="51"/>
      <c r="R22" s="62" t="e">
        <f>P22+Q22</f>
        <v>#REF!</v>
      </c>
      <c r="S22" s="62"/>
      <c r="T22" s="62" t="e">
        <f>R22+S22</f>
        <v>#REF!</v>
      </c>
      <c r="U22" s="62"/>
      <c r="V22" s="62" t="e">
        <f>T22+U22</f>
        <v>#REF!</v>
      </c>
      <c r="W22" s="62"/>
      <c r="X22" s="62" t="e">
        <f>V22+W22</f>
        <v>#REF!</v>
      </c>
      <c r="Y22" s="51"/>
      <c r="Z22" s="62" t="e">
        <f>X22+Y22</f>
        <v>#REF!</v>
      </c>
      <c r="AA22" s="62"/>
      <c r="AB22" s="64" t="e">
        <f>Z22+AA22</f>
        <v>#REF!</v>
      </c>
      <c r="AC22" s="65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</row>
    <row r="23" spans="1:188" ht="15.75" hidden="1" thickBot="1" x14ac:dyDescent="0.25">
      <c r="A23" s="57"/>
      <c r="B23" s="58"/>
      <c r="C23" s="58"/>
      <c r="D23" s="58"/>
      <c r="E23" s="58"/>
      <c r="F23" s="59"/>
      <c r="G23" s="66" t="s">
        <v>46</v>
      </c>
      <c r="H23" s="67"/>
      <c r="I23" s="68"/>
      <c r="J23" s="60">
        <f>H23+I23</f>
        <v>0</v>
      </c>
      <c r="K23" s="68"/>
      <c r="L23" s="62" t="e">
        <f>#REF!+K23</f>
        <v>#REF!</v>
      </c>
      <c r="M23" s="67"/>
      <c r="N23" s="62" t="e">
        <f>L23+M23</f>
        <v>#REF!</v>
      </c>
      <c r="O23" s="51"/>
      <c r="P23" s="62" t="e">
        <f>O23+N23</f>
        <v>#REF!</v>
      </c>
      <c r="Q23" s="51"/>
      <c r="R23" s="62" t="e">
        <f>P23+Q23</f>
        <v>#REF!</v>
      </c>
      <c r="S23" s="62"/>
      <c r="T23" s="62" t="e">
        <f>R23+S23</f>
        <v>#REF!</v>
      </c>
      <c r="U23" s="62"/>
      <c r="V23" s="62" t="e">
        <f>+T23+U23</f>
        <v>#REF!</v>
      </c>
      <c r="W23" s="62"/>
      <c r="X23" s="62" t="e">
        <f>V23+W23</f>
        <v>#REF!</v>
      </c>
      <c r="Y23" s="51"/>
      <c r="Z23" s="62" t="e">
        <f>X23+Y23</f>
        <v>#REF!</v>
      </c>
      <c r="AA23" s="62"/>
      <c r="AB23" s="64" t="e">
        <f>Z23+AA23</f>
        <v>#REF!</v>
      </c>
      <c r="AC23" s="65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</row>
    <row r="24" spans="1:188" ht="15.75" hidden="1" thickBot="1" x14ac:dyDescent="0.25">
      <c r="A24" s="57"/>
      <c r="B24" s="58"/>
      <c r="C24" s="58"/>
      <c r="D24" s="58"/>
      <c r="E24" s="58"/>
      <c r="F24" s="59"/>
      <c r="G24" s="66" t="s">
        <v>47</v>
      </c>
      <c r="H24" s="67"/>
      <c r="I24" s="68"/>
      <c r="J24" s="60">
        <f>H24+I24</f>
        <v>0</v>
      </c>
      <c r="K24" s="68"/>
      <c r="L24" s="62" t="e">
        <f>#REF!+K24</f>
        <v>#REF!</v>
      </c>
      <c r="M24" s="67"/>
      <c r="N24" s="62" t="e">
        <f>L24+M24</f>
        <v>#REF!</v>
      </c>
      <c r="O24" s="51"/>
      <c r="P24" s="62" t="e">
        <f>O24+N24</f>
        <v>#REF!</v>
      </c>
      <c r="Q24" s="51"/>
      <c r="R24" s="62" t="e">
        <f>P24+Q24</f>
        <v>#REF!</v>
      </c>
      <c r="S24" s="62"/>
      <c r="T24" s="62" t="e">
        <f>R24+S24</f>
        <v>#REF!</v>
      </c>
      <c r="U24" s="62"/>
      <c r="V24" s="62" t="e">
        <f>+T24+U24</f>
        <v>#REF!</v>
      </c>
      <c r="W24" s="62"/>
      <c r="X24" s="62" t="e">
        <f>V24+W24</f>
        <v>#REF!</v>
      </c>
      <c r="Y24" s="51"/>
      <c r="Z24" s="62" t="e">
        <f>X24+Y24</f>
        <v>#REF!</v>
      </c>
      <c r="AA24" s="62"/>
      <c r="AB24" s="64" t="e">
        <f>Z24+AA24</f>
        <v>#REF!</v>
      </c>
      <c r="AC24" s="65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</row>
    <row r="25" spans="1:188" ht="20.100000000000001" hidden="1" customHeight="1" thickBot="1" x14ac:dyDescent="0.25">
      <c r="A25" s="38" t="s">
        <v>48</v>
      </c>
      <c r="B25" s="39" t="s">
        <v>24</v>
      </c>
      <c r="C25" s="39"/>
      <c r="D25" s="39"/>
      <c r="E25" s="39"/>
      <c r="F25" s="40"/>
      <c r="G25" s="41" t="s">
        <v>49</v>
      </c>
      <c r="H25" s="46">
        <f t="shared" ref="H25:AB25" si="9">+H26+H30</f>
        <v>0</v>
      </c>
      <c r="I25" s="42">
        <f t="shared" si="9"/>
        <v>0</v>
      </c>
      <c r="J25" s="46">
        <f t="shared" si="9"/>
        <v>0</v>
      </c>
      <c r="K25" s="42">
        <f t="shared" si="9"/>
        <v>0</v>
      </c>
      <c r="L25" s="42" t="e">
        <f t="shared" si="9"/>
        <v>#REF!</v>
      </c>
      <c r="M25" s="46">
        <f>+M26+M30</f>
        <v>0</v>
      </c>
      <c r="N25" s="42" t="e">
        <f t="shared" si="9"/>
        <v>#REF!</v>
      </c>
      <c r="O25" s="42">
        <f>+O26+O30</f>
        <v>0</v>
      </c>
      <c r="P25" s="42" t="e">
        <f t="shared" si="9"/>
        <v>#REF!</v>
      </c>
      <c r="Q25" s="42">
        <f>+Q26+Q30</f>
        <v>0</v>
      </c>
      <c r="R25" s="42" t="e">
        <f t="shared" si="9"/>
        <v>#REF!</v>
      </c>
      <c r="S25" s="42">
        <f>+S26+S30</f>
        <v>0</v>
      </c>
      <c r="T25" s="42" t="e">
        <f t="shared" si="9"/>
        <v>#REF!</v>
      </c>
      <c r="U25" s="42">
        <f>+U26+U30</f>
        <v>0</v>
      </c>
      <c r="V25" s="42" t="e">
        <f t="shared" si="9"/>
        <v>#REF!</v>
      </c>
      <c r="W25" s="42">
        <f>+W26+W30</f>
        <v>0</v>
      </c>
      <c r="X25" s="42" t="e">
        <f t="shared" si="9"/>
        <v>#REF!</v>
      </c>
      <c r="Y25" s="42">
        <f>+Y26+Y30</f>
        <v>0</v>
      </c>
      <c r="Z25" s="42" t="e">
        <f t="shared" si="9"/>
        <v>#REF!</v>
      </c>
      <c r="AA25" s="42">
        <f t="shared" si="9"/>
        <v>0</v>
      </c>
      <c r="AB25" s="43" t="e">
        <f t="shared" si="9"/>
        <v>#REF!</v>
      </c>
      <c r="AC25" s="44">
        <f>+AC26+AC30</f>
        <v>0</v>
      </c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</row>
    <row r="26" spans="1:188" ht="16.5" hidden="1" thickBot="1" x14ac:dyDescent="0.25">
      <c r="A26" s="38" t="s">
        <v>50</v>
      </c>
      <c r="B26" s="39"/>
      <c r="C26" s="39"/>
      <c r="D26" s="39"/>
      <c r="E26" s="39"/>
      <c r="F26" s="40"/>
      <c r="G26" s="41" t="s">
        <v>51</v>
      </c>
      <c r="H26" s="46">
        <f t="shared" ref="H26:AC26" si="10">+H27</f>
        <v>0</v>
      </c>
      <c r="I26" s="42">
        <f t="shared" si="10"/>
        <v>0</v>
      </c>
      <c r="J26" s="46">
        <f t="shared" si="10"/>
        <v>0</v>
      </c>
      <c r="K26" s="42">
        <f t="shared" si="10"/>
        <v>0</v>
      </c>
      <c r="L26" s="42" t="e">
        <f t="shared" si="10"/>
        <v>#REF!</v>
      </c>
      <c r="M26" s="46">
        <f>+M27</f>
        <v>0</v>
      </c>
      <c r="N26" s="42" t="e">
        <f t="shared" si="10"/>
        <v>#REF!</v>
      </c>
      <c r="O26" s="42">
        <f>+O27</f>
        <v>0</v>
      </c>
      <c r="P26" s="42" t="e">
        <f t="shared" si="10"/>
        <v>#REF!</v>
      </c>
      <c r="Q26" s="42">
        <f>+Q27</f>
        <v>0</v>
      </c>
      <c r="R26" s="42" t="e">
        <f t="shared" si="10"/>
        <v>#REF!</v>
      </c>
      <c r="S26" s="42">
        <f>+S27</f>
        <v>0</v>
      </c>
      <c r="T26" s="42" t="e">
        <f t="shared" si="10"/>
        <v>#REF!</v>
      </c>
      <c r="U26" s="42">
        <f>+U27</f>
        <v>0</v>
      </c>
      <c r="V26" s="42" t="e">
        <f t="shared" si="10"/>
        <v>#REF!</v>
      </c>
      <c r="W26" s="42">
        <f>+W27</f>
        <v>0</v>
      </c>
      <c r="X26" s="42" t="e">
        <f t="shared" si="10"/>
        <v>#REF!</v>
      </c>
      <c r="Y26" s="42">
        <f>+Y27</f>
        <v>0</v>
      </c>
      <c r="Z26" s="42" t="e">
        <f t="shared" si="10"/>
        <v>#REF!</v>
      </c>
      <c r="AA26" s="42">
        <f t="shared" si="10"/>
        <v>0</v>
      </c>
      <c r="AB26" s="43" t="e">
        <f t="shared" si="10"/>
        <v>#REF!</v>
      </c>
      <c r="AC26" s="44">
        <f t="shared" si="10"/>
        <v>0</v>
      </c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</row>
    <row r="27" spans="1:188" ht="16.5" hidden="1" thickBot="1" x14ac:dyDescent="0.25">
      <c r="A27" s="38" t="s">
        <v>52</v>
      </c>
      <c r="B27" s="39"/>
      <c r="C27" s="39"/>
      <c r="D27" s="39"/>
      <c r="E27" s="39"/>
      <c r="F27" s="40"/>
      <c r="G27" s="41" t="s">
        <v>53</v>
      </c>
      <c r="H27" s="46">
        <f t="shared" ref="H27:AB27" si="11">+H28+H29</f>
        <v>0</v>
      </c>
      <c r="I27" s="42">
        <f t="shared" si="11"/>
        <v>0</v>
      </c>
      <c r="J27" s="46">
        <f t="shared" si="11"/>
        <v>0</v>
      </c>
      <c r="K27" s="42">
        <f t="shared" si="11"/>
        <v>0</v>
      </c>
      <c r="L27" s="42" t="e">
        <f t="shared" si="11"/>
        <v>#REF!</v>
      </c>
      <c r="M27" s="46">
        <f>+M28+M29</f>
        <v>0</v>
      </c>
      <c r="N27" s="42" t="e">
        <f t="shared" si="11"/>
        <v>#REF!</v>
      </c>
      <c r="O27" s="42">
        <f>+O28+O29</f>
        <v>0</v>
      </c>
      <c r="P27" s="42" t="e">
        <f t="shared" si="11"/>
        <v>#REF!</v>
      </c>
      <c r="Q27" s="42">
        <f>+Q28+Q29</f>
        <v>0</v>
      </c>
      <c r="R27" s="42" t="e">
        <f t="shared" si="11"/>
        <v>#REF!</v>
      </c>
      <c r="S27" s="42">
        <f>+S28+S29</f>
        <v>0</v>
      </c>
      <c r="T27" s="42" t="e">
        <f t="shared" si="11"/>
        <v>#REF!</v>
      </c>
      <c r="U27" s="42">
        <f>+U28+U29</f>
        <v>0</v>
      </c>
      <c r="V27" s="42" t="e">
        <f t="shared" si="11"/>
        <v>#REF!</v>
      </c>
      <c r="W27" s="42">
        <f>+W28+W29</f>
        <v>0</v>
      </c>
      <c r="X27" s="42" t="e">
        <f t="shared" si="11"/>
        <v>#REF!</v>
      </c>
      <c r="Y27" s="42">
        <f>+Y28+Y29</f>
        <v>0</v>
      </c>
      <c r="Z27" s="42" t="e">
        <f t="shared" si="11"/>
        <v>#REF!</v>
      </c>
      <c r="AA27" s="42">
        <f t="shared" si="11"/>
        <v>0</v>
      </c>
      <c r="AB27" s="43" t="e">
        <f t="shared" si="11"/>
        <v>#REF!</v>
      </c>
      <c r="AC27" s="44">
        <f>+AC28+AC29</f>
        <v>0</v>
      </c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</row>
    <row r="28" spans="1:188" ht="15.75" hidden="1" thickBot="1" x14ac:dyDescent="0.25">
      <c r="A28" s="57"/>
      <c r="B28" s="58" t="s">
        <v>54</v>
      </c>
      <c r="C28" s="58"/>
      <c r="D28" s="58"/>
      <c r="E28" s="58"/>
      <c r="F28" s="59"/>
      <c r="G28" s="49" t="s">
        <v>55</v>
      </c>
      <c r="H28" s="60"/>
      <c r="I28" s="61"/>
      <c r="J28" s="60">
        <f>H28+I28</f>
        <v>0</v>
      </c>
      <c r="K28" s="61"/>
      <c r="L28" s="62" t="e">
        <f>#REF!+K28</f>
        <v>#REF!</v>
      </c>
      <c r="M28" s="60"/>
      <c r="N28" s="62" t="e">
        <f>L28+M28</f>
        <v>#REF!</v>
      </c>
      <c r="O28" s="63"/>
      <c r="P28" s="62" t="e">
        <f>O28+N28</f>
        <v>#REF!</v>
      </c>
      <c r="Q28" s="63"/>
      <c r="R28" s="62" t="e">
        <f>P28+Q28</f>
        <v>#REF!</v>
      </c>
      <c r="S28" s="62"/>
      <c r="T28" s="62" t="e">
        <f>R28+S28</f>
        <v>#REF!</v>
      </c>
      <c r="U28" s="62"/>
      <c r="V28" s="62" t="e">
        <f>T28+U28</f>
        <v>#REF!</v>
      </c>
      <c r="W28" s="62"/>
      <c r="X28" s="62" t="e">
        <f>V28+W28</f>
        <v>#REF!</v>
      </c>
      <c r="Y28" s="51"/>
      <c r="Z28" s="62" t="e">
        <f>X28+Y28</f>
        <v>#REF!</v>
      </c>
      <c r="AA28" s="62"/>
      <c r="AB28" s="64" t="e">
        <f>Z28+AA28</f>
        <v>#REF!</v>
      </c>
      <c r="AC28" s="65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</row>
    <row r="29" spans="1:188" ht="15.75" hidden="1" thickBot="1" x14ac:dyDescent="0.25">
      <c r="A29" s="57"/>
      <c r="B29" s="58" t="s">
        <v>24</v>
      </c>
      <c r="C29" s="58"/>
      <c r="D29" s="58"/>
      <c r="E29" s="58"/>
      <c r="F29" s="59"/>
      <c r="G29" s="49" t="s">
        <v>56</v>
      </c>
      <c r="H29" s="60"/>
      <c r="I29" s="61"/>
      <c r="J29" s="60">
        <f>H29+I29</f>
        <v>0</v>
      </c>
      <c r="K29" s="61"/>
      <c r="L29" s="62" t="e">
        <f>#REF!+K29</f>
        <v>#REF!</v>
      </c>
      <c r="M29" s="60"/>
      <c r="N29" s="62" t="e">
        <f>L29+M29</f>
        <v>#REF!</v>
      </c>
      <c r="O29" s="63"/>
      <c r="P29" s="62" t="e">
        <f>O29+N29</f>
        <v>#REF!</v>
      </c>
      <c r="Q29" s="63"/>
      <c r="R29" s="62" t="e">
        <f>P29+Q29</f>
        <v>#REF!</v>
      </c>
      <c r="S29" s="62"/>
      <c r="T29" s="62" t="e">
        <f>R29+S29</f>
        <v>#REF!</v>
      </c>
      <c r="U29" s="62"/>
      <c r="V29" s="62" t="e">
        <f>T29+U29</f>
        <v>#REF!</v>
      </c>
      <c r="W29" s="62"/>
      <c r="X29" s="62" t="e">
        <f>V29+W29</f>
        <v>#REF!</v>
      </c>
      <c r="Y29" s="51"/>
      <c r="Z29" s="62" t="e">
        <f>X29+Y29</f>
        <v>#REF!</v>
      </c>
      <c r="AA29" s="62"/>
      <c r="AB29" s="64" t="e">
        <f>Z29+AA29</f>
        <v>#REF!</v>
      </c>
      <c r="AC29" s="65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</row>
    <row r="30" spans="1:188" ht="16.5" hidden="1" thickBot="1" x14ac:dyDescent="0.25">
      <c r="A30" s="38" t="s">
        <v>57</v>
      </c>
      <c r="B30" s="39"/>
      <c r="C30" s="39"/>
      <c r="D30" s="39"/>
      <c r="E30" s="39"/>
      <c r="F30" s="40"/>
      <c r="G30" s="70" t="s">
        <v>58</v>
      </c>
      <c r="H30" s="46">
        <f t="shared" ref="H30:AC30" si="12">+H31</f>
        <v>0</v>
      </c>
      <c r="I30" s="42">
        <f t="shared" si="12"/>
        <v>0</v>
      </c>
      <c r="J30" s="46">
        <f t="shared" si="12"/>
        <v>0</v>
      </c>
      <c r="K30" s="42">
        <f t="shared" si="12"/>
        <v>0</v>
      </c>
      <c r="L30" s="42" t="e">
        <f t="shared" si="12"/>
        <v>#REF!</v>
      </c>
      <c r="M30" s="46">
        <f>+M31</f>
        <v>0</v>
      </c>
      <c r="N30" s="42" t="e">
        <f t="shared" si="12"/>
        <v>#REF!</v>
      </c>
      <c r="O30" s="42">
        <f>+O31</f>
        <v>0</v>
      </c>
      <c r="P30" s="42" t="e">
        <f t="shared" si="12"/>
        <v>#REF!</v>
      </c>
      <c r="Q30" s="42">
        <f>+Q31</f>
        <v>0</v>
      </c>
      <c r="R30" s="42" t="e">
        <f t="shared" si="12"/>
        <v>#REF!</v>
      </c>
      <c r="S30" s="42">
        <f>+S31</f>
        <v>0</v>
      </c>
      <c r="T30" s="42" t="e">
        <f t="shared" si="12"/>
        <v>#REF!</v>
      </c>
      <c r="U30" s="42">
        <f>+U31</f>
        <v>0</v>
      </c>
      <c r="V30" s="42" t="e">
        <f t="shared" si="12"/>
        <v>#REF!</v>
      </c>
      <c r="W30" s="42">
        <f>+W31</f>
        <v>0</v>
      </c>
      <c r="X30" s="42" t="e">
        <f t="shared" si="12"/>
        <v>#REF!</v>
      </c>
      <c r="Y30" s="42">
        <f>+Y31</f>
        <v>0</v>
      </c>
      <c r="Z30" s="42" t="e">
        <f t="shared" si="12"/>
        <v>#REF!</v>
      </c>
      <c r="AA30" s="42">
        <f t="shared" si="12"/>
        <v>0</v>
      </c>
      <c r="AB30" s="43" t="e">
        <f t="shared" si="12"/>
        <v>#REF!</v>
      </c>
      <c r="AC30" s="44">
        <f t="shared" si="12"/>
        <v>0</v>
      </c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</row>
    <row r="31" spans="1:188" ht="16.5" hidden="1" thickBot="1" x14ac:dyDescent="0.25">
      <c r="A31" s="38" t="s">
        <v>59</v>
      </c>
      <c r="B31" s="39"/>
      <c r="C31" s="39"/>
      <c r="D31" s="39"/>
      <c r="E31" s="39"/>
      <c r="F31" s="40"/>
      <c r="G31" s="70" t="s">
        <v>60</v>
      </c>
      <c r="H31" s="46">
        <f>+H32+H35+H33+H34</f>
        <v>0</v>
      </c>
      <c r="I31" s="46">
        <f t="shared" ref="I31:AB31" si="13">+I32+I35+I33+I34</f>
        <v>0</v>
      </c>
      <c r="J31" s="46">
        <f t="shared" si="13"/>
        <v>0</v>
      </c>
      <c r="K31" s="46">
        <f t="shared" si="13"/>
        <v>0</v>
      </c>
      <c r="L31" s="46" t="e">
        <f t="shared" si="13"/>
        <v>#REF!</v>
      </c>
      <c r="M31" s="46">
        <f t="shared" si="13"/>
        <v>0</v>
      </c>
      <c r="N31" s="46" t="e">
        <f t="shared" si="13"/>
        <v>#REF!</v>
      </c>
      <c r="O31" s="46">
        <f t="shared" si="13"/>
        <v>0</v>
      </c>
      <c r="P31" s="46" t="e">
        <f t="shared" si="13"/>
        <v>#REF!</v>
      </c>
      <c r="Q31" s="46">
        <f t="shared" si="13"/>
        <v>0</v>
      </c>
      <c r="R31" s="46" t="e">
        <f t="shared" si="13"/>
        <v>#REF!</v>
      </c>
      <c r="S31" s="46">
        <f t="shared" si="13"/>
        <v>0</v>
      </c>
      <c r="T31" s="46" t="e">
        <f t="shared" si="13"/>
        <v>#REF!</v>
      </c>
      <c r="U31" s="46">
        <f t="shared" si="13"/>
        <v>0</v>
      </c>
      <c r="V31" s="46" t="e">
        <f t="shared" si="13"/>
        <v>#REF!</v>
      </c>
      <c r="W31" s="46">
        <f t="shared" si="13"/>
        <v>0</v>
      </c>
      <c r="X31" s="46" t="e">
        <f t="shared" si="13"/>
        <v>#REF!</v>
      </c>
      <c r="Y31" s="46">
        <f t="shared" si="13"/>
        <v>0</v>
      </c>
      <c r="Z31" s="46" t="e">
        <f t="shared" si="13"/>
        <v>#REF!</v>
      </c>
      <c r="AA31" s="46">
        <f t="shared" si="13"/>
        <v>0</v>
      </c>
      <c r="AB31" s="47" t="e">
        <f t="shared" si="13"/>
        <v>#REF!</v>
      </c>
      <c r="AC31" s="44">
        <f>+AC32+AC35</f>
        <v>0</v>
      </c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</row>
    <row r="32" spans="1:188" ht="15.75" hidden="1" thickBot="1" x14ac:dyDescent="0.25">
      <c r="A32" s="57"/>
      <c r="B32" s="58">
        <v>12</v>
      </c>
      <c r="C32" s="58"/>
      <c r="D32" s="58"/>
      <c r="E32" s="58"/>
      <c r="F32" s="59"/>
      <c r="G32" s="71" t="s">
        <v>61</v>
      </c>
      <c r="H32" s="60"/>
      <c r="I32" s="61"/>
      <c r="J32" s="60">
        <f>H32+I32</f>
        <v>0</v>
      </c>
      <c r="K32" s="61"/>
      <c r="L32" s="62" t="e">
        <f>#REF!+K32</f>
        <v>#REF!</v>
      </c>
      <c r="M32" s="60"/>
      <c r="N32" s="62" t="e">
        <f>L32+M32</f>
        <v>#REF!</v>
      </c>
      <c r="O32" s="63"/>
      <c r="P32" s="62" t="e">
        <f>O32+N32</f>
        <v>#REF!</v>
      </c>
      <c r="Q32" s="63"/>
      <c r="R32" s="62" t="e">
        <f>P32+Q32</f>
        <v>#REF!</v>
      </c>
      <c r="S32" s="62"/>
      <c r="T32" s="62" t="e">
        <f>R32+S32</f>
        <v>#REF!</v>
      </c>
      <c r="U32" s="62"/>
      <c r="V32" s="62" t="e">
        <f>T32+U32</f>
        <v>#REF!</v>
      </c>
      <c r="W32" s="62"/>
      <c r="X32" s="62" t="e">
        <f>V32+W32</f>
        <v>#REF!</v>
      </c>
      <c r="Y32" s="51"/>
      <c r="Z32" s="62" t="e">
        <f>X32+Y32</f>
        <v>#REF!</v>
      </c>
      <c r="AA32" s="62"/>
      <c r="AB32" s="64" t="e">
        <f>Z32+AA32</f>
        <v>#REF!</v>
      </c>
      <c r="AC32" s="65"/>
      <c r="AD32" s="12" t="s">
        <v>62</v>
      </c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</row>
    <row r="33" spans="1:188" ht="15.75" hidden="1" thickBot="1" x14ac:dyDescent="0.25">
      <c r="A33" s="57"/>
      <c r="B33" s="58">
        <v>24</v>
      </c>
      <c r="C33" s="58"/>
      <c r="D33" s="58"/>
      <c r="E33" s="58"/>
      <c r="F33" s="59"/>
      <c r="G33" s="71" t="s">
        <v>63</v>
      </c>
      <c r="H33" s="60"/>
      <c r="I33" s="61"/>
      <c r="J33" s="60">
        <f t="shared" ref="J33:J34" si="14">H33+I33</f>
        <v>0</v>
      </c>
      <c r="K33" s="61"/>
      <c r="L33" s="62" t="e">
        <f>#REF!+K33</f>
        <v>#REF!</v>
      </c>
      <c r="M33" s="60"/>
      <c r="N33" s="62" t="e">
        <f t="shared" ref="N33:N34" si="15">L33+M33</f>
        <v>#REF!</v>
      </c>
      <c r="O33" s="63"/>
      <c r="P33" s="62" t="e">
        <f t="shared" ref="P33:P34" si="16">O33+N33</f>
        <v>#REF!</v>
      </c>
      <c r="Q33" s="63"/>
      <c r="R33" s="62" t="e">
        <f t="shared" ref="R33:R34" si="17">P33+Q33</f>
        <v>#REF!</v>
      </c>
      <c r="S33" s="62"/>
      <c r="T33" s="62" t="e">
        <f t="shared" ref="T33:T34" si="18">R33+S33</f>
        <v>#REF!</v>
      </c>
      <c r="U33" s="62"/>
      <c r="V33" s="62" t="e">
        <f t="shared" ref="V33:V34" si="19">T33+U33</f>
        <v>#REF!</v>
      </c>
      <c r="W33" s="62"/>
      <c r="X33" s="62" t="e">
        <f t="shared" ref="X33:X34" si="20">V33+W33</f>
        <v>#REF!</v>
      </c>
      <c r="Y33" s="51"/>
      <c r="Z33" s="62" t="e">
        <f t="shared" ref="Z33:Z34" si="21">X33+Y33</f>
        <v>#REF!</v>
      </c>
      <c r="AA33" s="62"/>
      <c r="AB33" s="64" t="e">
        <f t="shared" ref="AB33:AB34" si="22">Z33+AA33</f>
        <v>#REF!</v>
      </c>
      <c r="AC33" s="65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</row>
    <row r="34" spans="1:188" ht="15.75" hidden="1" thickBot="1" x14ac:dyDescent="0.25">
      <c r="A34" s="57"/>
      <c r="B34" s="58">
        <v>32</v>
      </c>
      <c r="C34" s="58"/>
      <c r="D34" s="58"/>
      <c r="E34" s="58"/>
      <c r="F34" s="59"/>
      <c r="G34" s="71" t="s">
        <v>64</v>
      </c>
      <c r="H34" s="60"/>
      <c r="I34" s="61"/>
      <c r="J34" s="60">
        <f t="shared" si="14"/>
        <v>0</v>
      </c>
      <c r="K34" s="61"/>
      <c r="L34" s="62" t="e">
        <f>#REF!+K34</f>
        <v>#REF!</v>
      </c>
      <c r="M34" s="60"/>
      <c r="N34" s="62" t="e">
        <f t="shared" si="15"/>
        <v>#REF!</v>
      </c>
      <c r="O34" s="63"/>
      <c r="P34" s="62" t="e">
        <f t="shared" si="16"/>
        <v>#REF!</v>
      </c>
      <c r="Q34" s="63"/>
      <c r="R34" s="62" t="e">
        <f t="shared" si="17"/>
        <v>#REF!</v>
      </c>
      <c r="S34" s="62"/>
      <c r="T34" s="62" t="e">
        <f t="shared" si="18"/>
        <v>#REF!</v>
      </c>
      <c r="U34" s="62"/>
      <c r="V34" s="62" t="e">
        <f t="shared" si="19"/>
        <v>#REF!</v>
      </c>
      <c r="W34" s="62"/>
      <c r="X34" s="62" t="e">
        <f t="shared" si="20"/>
        <v>#REF!</v>
      </c>
      <c r="Y34" s="51"/>
      <c r="Z34" s="62" t="e">
        <f t="shared" si="21"/>
        <v>#REF!</v>
      </c>
      <c r="AA34" s="62"/>
      <c r="AB34" s="64" t="e">
        <f t="shared" si="22"/>
        <v>#REF!</v>
      </c>
      <c r="AC34" s="65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</row>
    <row r="35" spans="1:188" ht="15.75" hidden="1" thickBot="1" x14ac:dyDescent="0.25">
      <c r="A35" s="57"/>
      <c r="B35" s="58" t="s">
        <v>65</v>
      </c>
      <c r="C35" s="58"/>
      <c r="D35" s="58"/>
      <c r="E35" s="58"/>
      <c r="F35" s="59"/>
      <c r="G35" s="71" t="s">
        <v>66</v>
      </c>
      <c r="H35" s="60"/>
      <c r="I35" s="61"/>
      <c r="J35" s="60">
        <f>H35+I35</f>
        <v>0</v>
      </c>
      <c r="K35" s="61"/>
      <c r="L35" s="62" t="e">
        <f>#REF!+K35</f>
        <v>#REF!</v>
      </c>
      <c r="M35" s="60"/>
      <c r="N35" s="62" t="e">
        <f>L35+M35</f>
        <v>#REF!</v>
      </c>
      <c r="O35" s="63"/>
      <c r="P35" s="62" t="e">
        <f>O35+N35</f>
        <v>#REF!</v>
      </c>
      <c r="Q35" s="63"/>
      <c r="R35" s="62" t="e">
        <f>P35+Q35</f>
        <v>#REF!</v>
      </c>
      <c r="S35" s="62"/>
      <c r="T35" s="62" t="e">
        <f>R35+S35</f>
        <v>#REF!</v>
      </c>
      <c r="U35" s="62"/>
      <c r="V35" s="62" t="e">
        <f>T35+U35</f>
        <v>#REF!</v>
      </c>
      <c r="W35" s="62"/>
      <c r="X35" s="62" t="e">
        <f>V35+W35</f>
        <v>#REF!</v>
      </c>
      <c r="Y35" s="51"/>
      <c r="Z35" s="62" t="e">
        <f>X35+Y35</f>
        <v>#REF!</v>
      </c>
      <c r="AA35" s="62"/>
      <c r="AB35" s="64" t="e">
        <f>Z35+AA35</f>
        <v>#REF!</v>
      </c>
      <c r="AC35" s="65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</row>
    <row r="36" spans="1:188" ht="32.25" hidden="1" thickBot="1" x14ac:dyDescent="0.25">
      <c r="A36" s="38" t="s">
        <v>67</v>
      </c>
      <c r="B36" s="39"/>
      <c r="C36" s="39"/>
      <c r="D36" s="39"/>
      <c r="E36" s="39"/>
      <c r="F36" s="40"/>
      <c r="G36" s="70" t="s">
        <v>68</v>
      </c>
      <c r="H36" s="46">
        <f t="shared" ref="H36:AC36" si="23">+H37</f>
        <v>0</v>
      </c>
      <c r="I36" s="46">
        <f t="shared" si="23"/>
        <v>0</v>
      </c>
      <c r="J36" s="46">
        <f t="shared" si="23"/>
        <v>0</v>
      </c>
      <c r="K36" s="42">
        <f t="shared" si="23"/>
        <v>0</v>
      </c>
      <c r="L36" s="42" t="e">
        <f t="shared" si="23"/>
        <v>#REF!</v>
      </c>
      <c r="M36" s="42">
        <f t="shared" si="23"/>
        <v>0</v>
      </c>
      <c r="N36" s="42" t="e">
        <f t="shared" si="23"/>
        <v>#REF!</v>
      </c>
      <c r="O36" s="42">
        <f t="shared" si="23"/>
        <v>0</v>
      </c>
      <c r="P36" s="42" t="e">
        <f t="shared" si="23"/>
        <v>#REF!</v>
      </c>
      <c r="Q36" s="42">
        <f t="shared" si="23"/>
        <v>0</v>
      </c>
      <c r="R36" s="42" t="e">
        <f t="shared" si="23"/>
        <v>#REF!</v>
      </c>
      <c r="S36" s="42">
        <f>+S37</f>
        <v>0</v>
      </c>
      <c r="T36" s="42" t="e">
        <f t="shared" si="23"/>
        <v>#REF!</v>
      </c>
      <c r="U36" s="42">
        <f>+U37</f>
        <v>0</v>
      </c>
      <c r="V36" s="42" t="e">
        <f t="shared" si="23"/>
        <v>#REF!</v>
      </c>
      <c r="W36" s="42">
        <f>+W37</f>
        <v>0</v>
      </c>
      <c r="X36" s="42" t="e">
        <f t="shared" si="23"/>
        <v>#REF!</v>
      </c>
      <c r="Y36" s="42">
        <f t="shared" si="23"/>
        <v>0</v>
      </c>
      <c r="Z36" s="42" t="e">
        <f t="shared" si="23"/>
        <v>#REF!</v>
      </c>
      <c r="AA36" s="42">
        <f t="shared" si="23"/>
        <v>0</v>
      </c>
      <c r="AB36" s="43" t="e">
        <f t="shared" si="23"/>
        <v>#REF!</v>
      </c>
      <c r="AC36" s="44">
        <f t="shared" si="23"/>
        <v>0</v>
      </c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</row>
    <row r="37" spans="1:188" ht="15.75" hidden="1" thickBot="1" x14ac:dyDescent="0.25">
      <c r="A37" s="57"/>
      <c r="B37" s="58" t="s">
        <v>54</v>
      </c>
      <c r="C37" s="58"/>
      <c r="D37" s="58"/>
      <c r="E37" s="58"/>
      <c r="F37" s="59"/>
      <c r="G37" s="71" t="s">
        <v>69</v>
      </c>
      <c r="H37" s="60"/>
      <c r="I37" s="60"/>
      <c r="J37" s="60">
        <f>H37+I37</f>
        <v>0</v>
      </c>
      <c r="K37" s="62"/>
      <c r="L37" s="62" t="e">
        <f>#REF!+K37</f>
        <v>#REF!</v>
      </c>
      <c r="M37" s="62"/>
      <c r="N37" s="62" t="e">
        <f>L37+M37</f>
        <v>#REF!</v>
      </c>
      <c r="O37" s="62"/>
      <c r="P37" s="62" t="e">
        <f>O37+N37</f>
        <v>#REF!</v>
      </c>
      <c r="Q37" s="62"/>
      <c r="R37" s="62" t="e">
        <f>P37+Q37</f>
        <v>#REF!</v>
      </c>
      <c r="S37" s="62"/>
      <c r="T37" s="62" t="e">
        <f>R37+S37</f>
        <v>#REF!</v>
      </c>
      <c r="U37" s="62"/>
      <c r="V37" s="62" t="e">
        <f>T37+U37</f>
        <v>#REF!</v>
      </c>
      <c r="W37" s="62"/>
      <c r="X37" s="62" t="e">
        <f>V37+W37</f>
        <v>#REF!</v>
      </c>
      <c r="Y37" s="62"/>
      <c r="Z37" s="62" t="e">
        <f>X37+Y37</f>
        <v>#REF!</v>
      </c>
      <c r="AA37" s="62"/>
      <c r="AB37" s="64" t="e">
        <f>Z37+AA37</f>
        <v>#REF!</v>
      </c>
      <c r="AC37" s="65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</row>
    <row r="38" spans="1:188" ht="15.75" hidden="1" thickBot="1" x14ac:dyDescent="0.25">
      <c r="A38" s="57">
        <v>4104</v>
      </c>
      <c r="B38" s="58"/>
      <c r="C38" s="58"/>
      <c r="D38" s="58"/>
      <c r="E38" s="58"/>
      <c r="F38" s="59"/>
      <c r="G38" s="71" t="s">
        <v>70</v>
      </c>
      <c r="H38" s="60"/>
      <c r="I38" s="60"/>
      <c r="J38" s="60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4"/>
      <c r="AC38" s="65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</row>
    <row r="39" spans="1:188" ht="15.75" hidden="1" thickBot="1" x14ac:dyDescent="0.25">
      <c r="A39" s="57"/>
      <c r="B39" s="58"/>
      <c r="C39" s="58"/>
      <c r="D39" s="58"/>
      <c r="E39" s="58"/>
      <c r="F39" s="59"/>
      <c r="G39" s="71" t="s">
        <v>71</v>
      </c>
      <c r="H39" s="60"/>
      <c r="I39" s="60"/>
      <c r="J39" s="60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4"/>
      <c r="AC39" s="65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</row>
    <row r="40" spans="1:188" ht="15.75" hidden="1" thickBot="1" x14ac:dyDescent="0.25">
      <c r="A40" s="57">
        <v>4204</v>
      </c>
      <c r="B40" s="58"/>
      <c r="C40" s="58"/>
      <c r="D40" s="58"/>
      <c r="E40" s="58"/>
      <c r="F40" s="59"/>
      <c r="G40" s="71" t="s">
        <v>72</v>
      </c>
      <c r="H40" s="60"/>
      <c r="I40" s="60"/>
      <c r="J40" s="60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4"/>
      <c r="AC40" s="65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</row>
    <row r="41" spans="1:188" ht="15.75" hidden="1" thickBot="1" x14ac:dyDescent="0.25">
      <c r="A41" s="57"/>
      <c r="B41" s="58"/>
      <c r="C41" s="58"/>
      <c r="D41" s="58"/>
      <c r="E41" s="58"/>
      <c r="F41" s="59"/>
      <c r="G41" s="71" t="s">
        <v>73</v>
      </c>
      <c r="H41" s="60"/>
      <c r="I41" s="60"/>
      <c r="J41" s="60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3"/>
      <c r="AC41" s="74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</row>
    <row r="42" spans="1:188" ht="15.75" hidden="1" thickBot="1" x14ac:dyDescent="0.25">
      <c r="A42" s="57"/>
      <c r="B42" s="58">
        <v>25</v>
      </c>
      <c r="C42" s="58"/>
      <c r="D42" s="58"/>
      <c r="E42" s="58"/>
      <c r="F42" s="59"/>
      <c r="G42" s="71" t="s">
        <v>74</v>
      </c>
      <c r="H42" s="60"/>
      <c r="I42" s="60"/>
      <c r="J42" s="60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3"/>
      <c r="AC42" s="74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</row>
    <row r="43" spans="1:188" s="1" customFormat="1" ht="16.5" hidden="1" thickBot="1" x14ac:dyDescent="0.3">
      <c r="A43" s="38">
        <v>4504</v>
      </c>
      <c r="B43" s="39"/>
      <c r="C43" s="39"/>
      <c r="D43" s="39"/>
      <c r="E43" s="39"/>
      <c r="F43" s="40"/>
      <c r="G43" s="70" t="s">
        <v>75</v>
      </c>
      <c r="H43" s="75">
        <f>+H44+H45</f>
        <v>0</v>
      </c>
      <c r="I43" s="75">
        <f>+I44+I45</f>
        <v>0</v>
      </c>
      <c r="J43" s="75">
        <f>J44+J45</f>
        <v>0</v>
      </c>
      <c r="K43" s="75">
        <f t="shared" ref="K43:AB43" si="24">K44+K45</f>
        <v>0</v>
      </c>
      <c r="L43" s="75" t="e">
        <f t="shared" si="24"/>
        <v>#REF!</v>
      </c>
      <c r="M43" s="75">
        <f t="shared" si="24"/>
        <v>0</v>
      </c>
      <c r="N43" s="75" t="e">
        <f t="shared" si="24"/>
        <v>#REF!</v>
      </c>
      <c r="O43" s="75">
        <f t="shared" si="24"/>
        <v>0</v>
      </c>
      <c r="P43" s="75" t="e">
        <f t="shared" si="24"/>
        <v>#REF!</v>
      </c>
      <c r="Q43" s="75">
        <f t="shared" si="24"/>
        <v>0</v>
      </c>
      <c r="R43" s="75" t="e">
        <f t="shared" si="24"/>
        <v>#REF!</v>
      </c>
      <c r="S43" s="75">
        <f t="shared" si="24"/>
        <v>0</v>
      </c>
      <c r="T43" s="75" t="e">
        <f t="shared" si="24"/>
        <v>#REF!</v>
      </c>
      <c r="U43" s="75">
        <f t="shared" si="24"/>
        <v>0</v>
      </c>
      <c r="V43" s="75" t="e">
        <f t="shared" si="24"/>
        <v>#REF!</v>
      </c>
      <c r="W43" s="75">
        <f t="shared" si="24"/>
        <v>0</v>
      </c>
      <c r="X43" s="75" t="e">
        <f t="shared" si="24"/>
        <v>#REF!</v>
      </c>
      <c r="Y43" s="75">
        <f t="shared" si="24"/>
        <v>0</v>
      </c>
      <c r="Z43" s="75" t="e">
        <f t="shared" si="24"/>
        <v>#REF!</v>
      </c>
      <c r="AA43" s="75">
        <f t="shared" si="24"/>
        <v>0</v>
      </c>
      <c r="AB43" s="76" t="e">
        <f t="shared" si="24"/>
        <v>#REF!</v>
      </c>
      <c r="AC43" s="77">
        <f>AC44+AC45</f>
        <v>0</v>
      </c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  <c r="CT43" s="55"/>
      <c r="CU43" s="55"/>
      <c r="CV43" s="55"/>
      <c r="CW43" s="55"/>
      <c r="CX43" s="55"/>
      <c r="CY43" s="55"/>
      <c r="CZ43" s="55"/>
      <c r="DA43" s="55"/>
      <c r="DB43" s="55"/>
      <c r="DC43" s="55"/>
      <c r="DD43" s="55"/>
      <c r="DE43" s="55"/>
      <c r="DF43" s="55"/>
      <c r="DG43" s="55"/>
      <c r="DH43" s="55"/>
      <c r="DI43" s="55"/>
      <c r="DJ43" s="55"/>
      <c r="DK43" s="55"/>
      <c r="DL43" s="55"/>
      <c r="DM43" s="55"/>
      <c r="DN43" s="55"/>
      <c r="DO43" s="55"/>
      <c r="DP43" s="55"/>
      <c r="DQ43" s="55"/>
      <c r="DR43" s="55"/>
      <c r="DS43" s="55"/>
      <c r="DT43" s="55"/>
      <c r="DU43" s="55"/>
      <c r="DV43" s="55"/>
      <c r="DW43" s="55"/>
      <c r="DX43" s="55"/>
      <c r="DY43" s="55"/>
      <c r="DZ43" s="55"/>
      <c r="EA43" s="55"/>
      <c r="EB43" s="55"/>
      <c r="EC43" s="55"/>
      <c r="ED43" s="55"/>
      <c r="EE43" s="55"/>
      <c r="EF43" s="55"/>
      <c r="EG43" s="55"/>
      <c r="EH43" s="55"/>
      <c r="EI43" s="55"/>
      <c r="EJ43" s="55"/>
      <c r="EK43" s="56"/>
      <c r="EL43" s="56"/>
      <c r="EM43" s="56"/>
      <c r="EN43" s="56"/>
      <c r="EO43" s="56"/>
      <c r="EP43" s="56"/>
      <c r="EQ43" s="56"/>
      <c r="ER43" s="56"/>
      <c r="ES43" s="56"/>
      <c r="ET43" s="56"/>
      <c r="EU43" s="56"/>
      <c r="EV43" s="56"/>
      <c r="EW43" s="56"/>
      <c r="EX43" s="56"/>
      <c r="EY43" s="56"/>
      <c r="EZ43" s="56"/>
      <c r="FA43" s="56"/>
      <c r="FB43" s="56"/>
      <c r="FC43" s="56"/>
      <c r="FD43" s="56"/>
      <c r="FE43" s="56"/>
      <c r="FF43" s="56"/>
      <c r="FG43" s="56"/>
      <c r="FH43" s="56"/>
      <c r="FI43" s="56"/>
      <c r="FJ43" s="56"/>
      <c r="FK43" s="56"/>
      <c r="FL43" s="56"/>
      <c r="FM43" s="56"/>
      <c r="FN43" s="56"/>
      <c r="FO43" s="56"/>
      <c r="FP43" s="56"/>
      <c r="FQ43" s="56"/>
      <c r="FR43" s="56"/>
      <c r="FS43" s="56"/>
      <c r="FT43" s="56"/>
      <c r="FU43" s="56"/>
      <c r="FV43" s="56"/>
      <c r="FW43" s="56"/>
      <c r="FX43" s="56"/>
      <c r="FY43" s="56"/>
      <c r="FZ43" s="56"/>
      <c r="GA43" s="56"/>
      <c r="GB43" s="56"/>
      <c r="GC43" s="56"/>
      <c r="GD43" s="56"/>
      <c r="GE43" s="56"/>
      <c r="GF43" s="56"/>
    </row>
    <row r="44" spans="1:188" ht="15.75" hidden="1" thickBot="1" x14ac:dyDescent="0.25">
      <c r="A44" s="57"/>
      <c r="B44" s="78" t="s">
        <v>76</v>
      </c>
      <c r="C44" s="58"/>
      <c r="D44" s="58"/>
      <c r="E44" s="58"/>
      <c r="F44" s="59"/>
      <c r="G44" s="71" t="s">
        <v>77</v>
      </c>
      <c r="H44" s="60"/>
      <c r="I44" s="60"/>
      <c r="J44" s="60">
        <f>+H44+I44</f>
        <v>0</v>
      </c>
      <c r="K44" s="72"/>
      <c r="L44" s="72" t="e">
        <f>#REF!+K44</f>
        <v>#REF!</v>
      </c>
      <c r="M44" s="72"/>
      <c r="N44" s="72" t="e">
        <f>L44+M44</f>
        <v>#REF!</v>
      </c>
      <c r="O44" s="72"/>
      <c r="P44" s="72" t="e">
        <f>N44+O44</f>
        <v>#REF!</v>
      </c>
      <c r="Q44" s="72"/>
      <c r="R44" s="72" t="e">
        <f>P44+Q44</f>
        <v>#REF!</v>
      </c>
      <c r="S44" s="72"/>
      <c r="T44" s="72" t="e">
        <f>R44+S44</f>
        <v>#REF!</v>
      </c>
      <c r="U44" s="72"/>
      <c r="V44" s="72" t="e">
        <f>T44+U44</f>
        <v>#REF!</v>
      </c>
      <c r="W44" s="72"/>
      <c r="X44" s="72" t="e">
        <f>V44+W44</f>
        <v>#REF!</v>
      </c>
      <c r="Y44" s="72"/>
      <c r="Z44" s="72" t="e">
        <f>X44+Y44</f>
        <v>#REF!</v>
      </c>
      <c r="AA44" s="72"/>
      <c r="AB44" s="73" t="e">
        <f>Z44+AA44</f>
        <v>#REF!</v>
      </c>
      <c r="AC44" s="74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</row>
    <row r="45" spans="1:188" ht="15.75" hidden="1" thickBot="1" x14ac:dyDescent="0.25">
      <c r="A45" s="57"/>
      <c r="B45" s="78" t="s">
        <v>78</v>
      </c>
      <c r="C45" s="58"/>
      <c r="D45" s="58"/>
      <c r="E45" s="58"/>
      <c r="F45" s="59"/>
      <c r="G45" s="71" t="s">
        <v>79</v>
      </c>
      <c r="H45" s="60"/>
      <c r="I45" s="60"/>
      <c r="J45" s="60">
        <f>+H45+I45</f>
        <v>0</v>
      </c>
      <c r="K45" s="72"/>
      <c r="L45" s="72" t="e">
        <f>#REF!+K45</f>
        <v>#REF!</v>
      </c>
      <c r="M45" s="72"/>
      <c r="N45" s="72" t="e">
        <f>L45+M45</f>
        <v>#REF!</v>
      </c>
      <c r="O45" s="72"/>
      <c r="P45" s="72" t="e">
        <f>N45+O45</f>
        <v>#REF!</v>
      </c>
      <c r="Q45" s="72"/>
      <c r="R45" s="72" t="e">
        <f>P45+Q45</f>
        <v>#REF!</v>
      </c>
      <c r="S45" s="72"/>
      <c r="T45" s="72" t="e">
        <f>R45+S45</f>
        <v>#REF!</v>
      </c>
      <c r="U45" s="72"/>
      <c r="V45" s="72" t="e">
        <f>T45+U45</f>
        <v>#REF!</v>
      </c>
      <c r="W45" s="72"/>
      <c r="X45" s="72" t="e">
        <f>V45+W45</f>
        <v>#REF!</v>
      </c>
      <c r="Y45" s="72"/>
      <c r="Z45" s="72" t="e">
        <f>X45+Y45</f>
        <v>#REF!</v>
      </c>
      <c r="AA45" s="72"/>
      <c r="AB45" s="73" t="e">
        <f>Z45+AA45</f>
        <v>#REF!</v>
      </c>
      <c r="AC45" s="74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</row>
    <row r="46" spans="1:188" ht="16.5" hidden="1" thickBot="1" x14ac:dyDescent="0.25">
      <c r="A46" s="38" t="s">
        <v>80</v>
      </c>
      <c r="B46" s="39" t="s">
        <v>37</v>
      </c>
      <c r="C46" s="39"/>
      <c r="D46" s="39"/>
      <c r="E46" s="39"/>
      <c r="F46" s="40"/>
      <c r="G46" s="70" t="s">
        <v>81</v>
      </c>
      <c r="H46" s="46">
        <f t="shared" ref="H46:AB46" si="25">+H15+H18+H28+H35+H37</f>
        <v>0</v>
      </c>
      <c r="I46" s="46">
        <f t="shared" si="25"/>
        <v>0</v>
      </c>
      <c r="J46" s="46">
        <f t="shared" si="25"/>
        <v>0</v>
      </c>
      <c r="K46" s="46">
        <f t="shared" si="25"/>
        <v>0</v>
      </c>
      <c r="L46" s="46" t="e">
        <f t="shared" si="25"/>
        <v>#REF!</v>
      </c>
      <c r="M46" s="46">
        <f t="shared" si="25"/>
        <v>0</v>
      </c>
      <c r="N46" s="46" t="e">
        <f t="shared" si="25"/>
        <v>#REF!</v>
      </c>
      <c r="O46" s="46">
        <f t="shared" si="25"/>
        <v>0</v>
      </c>
      <c r="P46" s="46" t="e">
        <f t="shared" si="25"/>
        <v>#REF!</v>
      </c>
      <c r="Q46" s="46">
        <f t="shared" si="25"/>
        <v>0</v>
      </c>
      <c r="R46" s="46" t="e">
        <f t="shared" si="25"/>
        <v>#REF!</v>
      </c>
      <c r="S46" s="46">
        <f>+S15+S18+S28+S35+S37</f>
        <v>0</v>
      </c>
      <c r="T46" s="46" t="e">
        <f t="shared" si="25"/>
        <v>#REF!</v>
      </c>
      <c r="U46" s="46">
        <f>+U15+U18+U28+U35+U37</f>
        <v>0</v>
      </c>
      <c r="V46" s="46" t="e">
        <f t="shared" si="25"/>
        <v>#REF!</v>
      </c>
      <c r="W46" s="46">
        <f t="shared" si="25"/>
        <v>0</v>
      </c>
      <c r="X46" s="46" t="e">
        <f t="shared" si="25"/>
        <v>#REF!</v>
      </c>
      <c r="Y46" s="46">
        <f t="shared" si="25"/>
        <v>0</v>
      </c>
      <c r="Z46" s="46" t="e">
        <f t="shared" si="25"/>
        <v>#REF!</v>
      </c>
      <c r="AA46" s="46">
        <f t="shared" si="25"/>
        <v>0</v>
      </c>
      <c r="AB46" s="47" t="e">
        <f t="shared" si="25"/>
        <v>#REF!</v>
      </c>
      <c r="AC46" s="37">
        <f>+AC15+AC18+AC28+AC35+AC37</f>
        <v>0</v>
      </c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</row>
    <row r="47" spans="1:188" ht="16.5" hidden="1" thickBot="1" x14ac:dyDescent="0.25">
      <c r="A47" s="38"/>
      <c r="B47" s="39" t="s">
        <v>35</v>
      </c>
      <c r="C47" s="39"/>
      <c r="D47" s="39"/>
      <c r="E47" s="39"/>
      <c r="F47" s="39"/>
      <c r="G47" s="79" t="s">
        <v>82</v>
      </c>
      <c r="H47" s="46">
        <f t="shared" ref="H47:AB47" si="26">+H16+H29+H32</f>
        <v>0</v>
      </c>
      <c r="I47" s="46">
        <f t="shared" si="26"/>
        <v>0</v>
      </c>
      <c r="J47" s="46">
        <f t="shared" si="26"/>
        <v>0</v>
      </c>
      <c r="K47" s="46">
        <f t="shared" si="26"/>
        <v>0</v>
      </c>
      <c r="L47" s="46" t="e">
        <f t="shared" si="26"/>
        <v>#REF!</v>
      </c>
      <c r="M47" s="46">
        <f t="shared" si="26"/>
        <v>0</v>
      </c>
      <c r="N47" s="46" t="e">
        <f t="shared" si="26"/>
        <v>#REF!</v>
      </c>
      <c r="O47" s="46">
        <f t="shared" si="26"/>
        <v>0</v>
      </c>
      <c r="P47" s="46" t="e">
        <f t="shared" si="26"/>
        <v>#REF!</v>
      </c>
      <c r="Q47" s="46">
        <f t="shared" si="26"/>
        <v>0</v>
      </c>
      <c r="R47" s="46" t="e">
        <f t="shared" si="26"/>
        <v>#REF!</v>
      </c>
      <c r="S47" s="46">
        <f>+S16+S29+S32</f>
        <v>0</v>
      </c>
      <c r="T47" s="46" t="e">
        <f t="shared" si="26"/>
        <v>#REF!</v>
      </c>
      <c r="U47" s="46">
        <f>+U16+U29+U32</f>
        <v>0</v>
      </c>
      <c r="V47" s="46" t="e">
        <f t="shared" si="26"/>
        <v>#REF!</v>
      </c>
      <c r="W47" s="46">
        <f t="shared" si="26"/>
        <v>0</v>
      </c>
      <c r="X47" s="46" t="e">
        <f t="shared" si="26"/>
        <v>#REF!</v>
      </c>
      <c r="Y47" s="46">
        <f t="shared" si="26"/>
        <v>0</v>
      </c>
      <c r="Z47" s="46" t="e">
        <f t="shared" si="26"/>
        <v>#REF!</v>
      </c>
      <c r="AA47" s="46">
        <f t="shared" si="26"/>
        <v>0</v>
      </c>
      <c r="AB47" s="47" t="e">
        <f t="shared" si="26"/>
        <v>#REF!</v>
      </c>
      <c r="AC47" s="37">
        <f>+AC16+AC29+AC32</f>
        <v>0</v>
      </c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</row>
    <row r="48" spans="1:188" ht="15.75" hidden="1" thickBot="1" x14ac:dyDescent="0.25">
      <c r="A48" s="57"/>
      <c r="B48" s="58"/>
      <c r="C48" s="58"/>
      <c r="D48" s="58"/>
      <c r="E48" s="58"/>
      <c r="F48" s="58"/>
      <c r="G48" s="80"/>
      <c r="H48" s="81">
        <f t="shared" ref="H48:AC48" si="27">H96+H165+H250+H370</f>
        <v>21599803</v>
      </c>
      <c r="I48" s="81">
        <f t="shared" si="27"/>
        <v>1794134</v>
      </c>
      <c r="J48" s="81">
        <f t="shared" si="27"/>
        <v>23393937</v>
      </c>
      <c r="K48" s="81">
        <f t="shared" si="27"/>
        <v>0</v>
      </c>
      <c r="L48" s="81" t="e">
        <f t="shared" si="27"/>
        <v>#REF!</v>
      </c>
      <c r="M48" s="81">
        <f t="shared" si="27"/>
        <v>0</v>
      </c>
      <c r="N48" s="81" t="e">
        <f t="shared" si="27"/>
        <v>#REF!</v>
      </c>
      <c r="O48" s="81">
        <f t="shared" si="27"/>
        <v>0</v>
      </c>
      <c r="P48" s="81" t="e">
        <f t="shared" si="27"/>
        <v>#REF!</v>
      </c>
      <c r="Q48" s="81">
        <f t="shared" si="27"/>
        <v>0</v>
      </c>
      <c r="R48" s="81" t="e">
        <f t="shared" si="27"/>
        <v>#REF!</v>
      </c>
      <c r="S48" s="81">
        <f t="shared" si="27"/>
        <v>0</v>
      </c>
      <c r="T48" s="81" t="e">
        <f t="shared" si="27"/>
        <v>#REF!</v>
      </c>
      <c r="U48" s="81">
        <f t="shared" si="27"/>
        <v>0</v>
      </c>
      <c r="V48" s="81" t="e">
        <f t="shared" si="27"/>
        <v>#REF!</v>
      </c>
      <c r="W48" s="81">
        <f t="shared" si="27"/>
        <v>0</v>
      </c>
      <c r="X48" s="81" t="e">
        <f t="shared" si="27"/>
        <v>#REF!</v>
      </c>
      <c r="Y48" s="81">
        <f t="shared" si="27"/>
        <v>0</v>
      </c>
      <c r="Z48" s="81" t="e">
        <f t="shared" si="27"/>
        <v>#REF!</v>
      </c>
      <c r="AA48" s="81">
        <f t="shared" si="27"/>
        <v>0</v>
      </c>
      <c r="AB48" s="82" t="e">
        <f t="shared" si="27"/>
        <v>#REF!</v>
      </c>
      <c r="AC48" s="83" t="e">
        <f t="shared" si="27"/>
        <v>#REF!</v>
      </c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</row>
    <row r="49" spans="1:188" ht="16.5" hidden="1" thickBot="1" x14ac:dyDescent="0.25">
      <c r="A49" s="57"/>
      <c r="B49" s="48" t="s">
        <v>83</v>
      </c>
      <c r="C49" s="39"/>
      <c r="D49" s="39"/>
      <c r="E49" s="39"/>
      <c r="F49" s="39"/>
      <c r="G49" s="84" t="s">
        <v>84</v>
      </c>
      <c r="H49" s="50">
        <f t="shared" ref="H49:H51" si="28">+H50</f>
        <v>0</v>
      </c>
      <c r="I49" s="50">
        <f t="shared" ref="I49:AB51" si="29">+I50</f>
        <v>0</v>
      </c>
      <c r="J49" s="50">
        <f t="shared" si="29"/>
        <v>0</v>
      </c>
      <c r="K49" s="50">
        <f t="shared" si="29"/>
        <v>0</v>
      </c>
      <c r="L49" s="50">
        <f t="shared" si="29"/>
        <v>0</v>
      </c>
      <c r="M49" s="50">
        <f t="shared" si="29"/>
        <v>0</v>
      </c>
      <c r="N49" s="50">
        <f t="shared" si="29"/>
        <v>0</v>
      </c>
      <c r="O49" s="50">
        <f t="shared" si="29"/>
        <v>0</v>
      </c>
      <c r="P49" s="50">
        <f t="shared" si="29"/>
        <v>0</v>
      </c>
      <c r="Q49" s="50">
        <f t="shared" si="29"/>
        <v>0</v>
      </c>
      <c r="R49" s="50">
        <f t="shared" si="29"/>
        <v>0</v>
      </c>
      <c r="S49" s="50">
        <f t="shared" si="29"/>
        <v>0</v>
      </c>
      <c r="T49" s="50">
        <f t="shared" si="29"/>
        <v>0</v>
      </c>
      <c r="U49" s="50">
        <f t="shared" si="29"/>
        <v>0</v>
      </c>
      <c r="V49" s="50">
        <f t="shared" si="29"/>
        <v>0</v>
      </c>
      <c r="W49" s="50">
        <f t="shared" si="29"/>
        <v>0</v>
      </c>
      <c r="X49" s="50">
        <f t="shared" si="29"/>
        <v>0</v>
      </c>
      <c r="Y49" s="50">
        <f t="shared" si="29"/>
        <v>0</v>
      </c>
      <c r="Z49" s="50">
        <f t="shared" si="29"/>
        <v>0</v>
      </c>
      <c r="AA49" s="50">
        <f t="shared" si="29"/>
        <v>0</v>
      </c>
      <c r="AB49" s="52">
        <f t="shared" si="29"/>
        <v>0</v>
      </c>
      <c r="AC49" s="83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</row>
    <row r="50" spans="1:188" ht="16.5" hidden="1" thickBot="1" x14ac:dyDescent="0.25">
      <c r="A50" s="57"/>
      <c r="B50" s="58"/>
      <c r="C50" s="58"/>
      <c r="D50" s="58"/>
      <c r="E50" s="58"/>
      <c r="F50" s="58"/>
      <c r="G50" s="84" t="s">
        <v>25</v>
      </c>
      <c r="H50" s="50">
        <f t="shared" si="28"/>
        <v>0</v>
      </c>
      <c r="I50" s="50">
        <f t="shared" si="29"/>
        <v>0</v>
      </c>
      <c r="J50" s="50">
        <f t="shared" si="29"/>
        <v>0</v>
      </c>
      <c r="K50" s="50">
        <f t="shared" si="29"/>
        <v>0</v>
      </c>
      <c r="L50" s="50">
        <f t="shared" si="29"/>
        <v>0</v>
      </c>
      <c r="M50" s="50">
        <f t="shared" si="29"/>
        <v>0</v>
      </c>
      <c r="N50" s="50">
        <f t="shared" si="29"/>
        <v>0</v>
      </c>
      <c r="O50" s="50">
        <f t="shared" si="29"/>
        <v>0</v>
      </c>
      <c r="P50" s="50">
        <f t="shared" si="29"/>
        <v>0</v>
      </c>
      <c r="Q50" s="50">
        <f t="shared" si="29"/>
        <v>0</v>
      </c>
      <c r="R50" s="50">
        <f t="shared" si="29"/>
        <v>0</v>
      </c>
      <c r="S50" s="50">
        <f t="shared" si="29"/>
        <v>0</v>
      </c>
      <c r="T50" s="50">
        <f t="shared" si="29"/>
        <v>0</v>
      </c>
      <c r="U50" s="50">
        <f t="shared" si="29"/>
        <v>0</v>
      </c>
      <c r="V50" s="50">
        <f t="shared" si="29"/>
        <v>0</v>
      </c>
      <c r="W50" s="50">
        <f t="shared" si="29"/>
        <v>0</v>
      </c>
      <c r="X50" s="50">
        <f t="shared" si="29"/>
        <v>0</v>
      </c>
      <c r="Y50" s="50">
        <f t="shared" si="29"/>
        <v>0</v>
      </c>
      <c r="Z50" s="50">
        <f t="shared" si="29"/>
        <v>0</v>
      </c>
      <c r="AA50" s="50">
        <f t="shared" si="29"/>
        <v>0</v>
      </c>
      <c r="AB50" s="52">
        <f t="shared" si="29"/>
        <v>0</v>
      </c>
      <c r="AC50" s="83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</row>
    <row r="51" spans="1:188" ht="32.25" hidden="1" thickBot="1" x14ac:dyDescent="0.25">
      <c r="A51" s="38">
        <v>4808</v>
      </c>
      <c r="B51" s="58"/>
      <c r="C51" s="58"/>
      <c r="D51" s="58"/>
      <c r="E51" s="58"/>
      <c r="F51" s="58"/>
      <c r="G51" s="79" t="s">
        <v>85</v>
      </c>
      <c r="H51" s="50">
        <f t="shared" si="28"/>
        <v>0</v>
      </c>
      <c r="I51" s="50">
        <f t="shared" si="29"/>
        <v>0</v>
      </c>
      <c r="J51" s="50">
        <f t="shared" si="29"/>
        <v>0</v>
      </c>
      <c r="K51" s="50">
        <f t="shared" si="29"/>
        <v>0</v>
      </c>
      <c r="L51" s="50">
        <f t="shared" si="29"/>
        <v>0</v>
      </c>
      <c r="M51" s="50">
        <f t="shared" si="29"/>
        <v>0</v>
      </c>
      <c r="N51" s="50">
        <f t="shared" si="29"/>
        <v>0</v>
      </c>
      <c r="O51" s="50">
        <f t="shared" si="29"/>
        <v>0</v>
      </c>
      <c r="P51" s="50">
        <f t="shared" si="29"/>
        <v>0</v>
      </c>
      <c r="Q51" s="50">
        <f t="shared" si="29"/>
        <v>0</v>
      </c>
      <c r="R51" s="50">
        <f t="shared" si="29"/>
        <v>0</v>
      </c>
      <c r="S51" s="50">
        <f t="shared" si="29"/>
        <v>0</v>
      </c>
      <c r="T51" s="50">
        <f t="shared" si="29"/>
        <v>0</v>
      </c>
      <c r="U51" s="50">
        <f t="shared" si="29"/>
        <v>0</v>
      </c>
      <c r="V51" s="50">
        <f t="shared" si="29"/>
        <v>0</v>
      </c>
      <c r="W51" s="50">
        <f t="shared" si="29"/>
        <v>0</v>
      </c>
      <c r="X51" s="50">
        <f t="shared" si="29"/>
        <v>0</v>
      </c>
      <c r="Y51" s="50">
        <f t="shared" si="29"/>
        <v>0</v>
      </c>
      <c r="Z51" s="50">
        <f t="shared" si="29"/>
        <v>0</v>
      </c>
      <c r="AA51" s="50">
        <f t="shared" si="29"/>
        <v>0</v>
      </c>
      <c r="AB51" s="52">
        <f t="shared" si="29"/>
        <v>0</v>
      </c>
      <c r="AC51" s="83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</row>
    <row r="52" spans="1:188" ht="15.75" hidden="1" thickBot="1" x14ac:dyDescent="0.25">
      <c r="A52" s="85"/>
      <c r="B52" s="86">
        <v>15</v>
      </c>
      <c r="C52" s="86"/>
      <c r="D52" s="86"/>
      <c r="E52" s="86"/>
      <c r="F52" s="86"/>
      <c r="G52" s="87" t="s">
        <v>86</v>
      </c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83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</row>
    <row r="53" spans="1:188" ht="18.75" thickBot="1" x14ac:dyDescent="0.3">
      <c r="A53" s="261" t="s">
        <v>87</v>
      </c>
      <c r="B53" s="262"/>
      <c r="C53" s="262"/>
      <c r="D53" s="262"/>
      <c r="E53" s="262"/>
      <c r="F53" s="263"/>
      <c r="G53" s="90" t="s">
        <v>88</v>
      </c>
      <c r="H53" s="91">
        <f>H54+H65+H67</f>
        <v>21599803</v>
      </c>
      <c r="I53" s="91">
        <f t="shared" ref="I53:AC53" si="30">+I54+I65+I67</f>
        <v>1794134</v>
      </c>
      <c r="J53" s="91">
        <f t="shared" si="30"/>
        <v>23393937</v>
      </c>
      <c r="K53" s="91">
        <f t="shared" si="30"/>
        <v>0</v>
      </c>
      <c r="L53" s="91" t="e">
        <f t="shared" si="30"/>
        <v>#REF!</v>
      </c>
      <c r="M53" s="91">
        <f t="shared" si="30"/>
        <v>0</v>
      </c>
      <c r="N53" s="91" t="e">
        <f t="shared" si="30"/>
        <v>#REF!</v>
      </c>
      <c r="O53" s="91">
        <f t="shared" si="30"/>
        <v>0</v>
      </c>
      <c r="P53" s="91" t="e">
        <f t="shared" si="30"/>
        <v>#REF!</v>
      </c>
      <c r="Q53" s="91">
        <f t="shared" si="30"/>
        <v>0</v>
      </c>
      <c r="R53" s="91" t="e">
        <f t="shared" si="30"/>
        <v>#REF!</v>
      </c>
      <c r="S53" s="91">
        <f t="shared" si="30"/>
        <v>0</v>
      </c>
      <c r="T53" s="91" t="e">
        <f t="shared" si="30"/>
        <v>#REF!</v>
      </c>
      <c r="U53" s="91">
        <f t="shared" si="30"/>
        <v>0</v>
      </c>
      <c r="V53" s="91" t="e">
        <f t="shared" si="30"/>
        <v>#REF!</v>
      </c>
      <c r="W53" s="91">
        <f t="shared" si="30"/>
        <v>0</v>
      </c>
      <c r="X53" s="91" t="e">
        <f t="shared" si="30"/>
        <v>#REF!</v>
      </c>
      <c r="Y53" s="91">
        <f t="shared" si="30"/>
        <v>0</v>
      </c>
      <c r="Z53" s="91" t="e">
        <f t="shared" si="30"/>
        <v>#REF!</v>
      </c>
      <c r="AA53" s="91">
        <f t="shared" si="30"/>
        <v>0</v>
      </c>
      <c r="AB53" s="91" t="e">
        <f t="shared" si="30"/>
        <v>#REF!</v>
      </c>
      <c r="AC53" s="91" t="e">
        <f t="shared" si="30"/>
        <v>#REF!</v>
      </c>
      <c r="AD53" s="92" t="e">
        <f>+AC53-31280480</f>
        <v>#REF!</v>
      </c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92"/>
      <c r="BQ53" s="92"/>
      <c r="BR53" s="92"/>
      <c r="BS53" s="92"/>
      <c r="BT53" s="92"/>
      <c r="BU53" s="92"/>
      <c r="BV53" s="92"/>
      <c r="BW53" s="92"/>
      <c r="BX53" s="92"/>
      <c r="BY53" s="92"/>
      <c r="BZ53" s="92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</row>
    <row r="54" spans="1:188" ht="18" x14ac:dyDescent="0.25">
      <c r="A54" s="93"/>
      <c r="B54" s="93"/>
      <c r="C54" s="93"/>
      <c r="D54" s="94" t="s">
        <v>76</v>
      </c>
      <c r="E54" s="93"/>
      <c r="F54" s="93"/>
      <c r="G54" s="95" t="s">
        <v>89</v>
      </c>
      <c r="H54" s="96">
        <f>H55+H56+H57+H58+H59+H60+H61+H62+H63+H64</f>
        <v>21755364</v>
      </c>
      <c r="I54" s="96">
        <f t="shared" ref="I54:AC54" si="31">+I55+I56+I57+I58+I59+I60+I61+I62+I63+I64</f>
        <v>1795920</v>
      </c>
      <c r="J54" s="96">
        <f t="shared" si="31"/>
        <v>23551284</v>
      </c>
      <c r="K54" s="96">
        <f t="shared" si="31"/>
        <v>0</v>
      </c>
      <c r="L54" s="96" t="e">
        <f t="shared" si="31"/>
        <v>#REF!</v>
      </c>
      <c r="M54" s="96">
        <f t="shared" si="31"/>
        <v>0</v>
      </c>
      <c r="N54" s="96" t="e">
        <f t="shared" si="31"/>
        <v>#REF!</v>
      </c>
      <c r="O54" s="96">
        <f t="shared" si="31"/>
        <v>0</v>
      </c>
      <c r="P54" s="96" t="e">
        <f t="shared" si="31"/>
        <v>#REF!</v>
      </c>
      <c r="Q54" s="96">
        <f t="shared" si="31"/>
        <v>0</v>
      </c>
      <c r="R54" s="96" t="e">
        <f t="shared" si="31"/>
        <v>#REF!</v>
      </c>
      <c r="S54" s="96">
        <f t="shared" si="31"/>
        <v>0</v>
      </c>
      <c r="T54" s="96" t="e">
        <f t="shared" si="31"/>
        <v>#REF!</v>
      </c>
      <c r="U54" s="96">
        <f t="shared" si="31"/>
        <v>0</v>
      </c>
      <c r="V54" s="96" t="e">
        <f t="shared" si="31"/>
        <v>#REF!</v>
      </c>
      <c r="W54" s="96">
        <f t="shared" si="31"/>
        <v>0</v>
      </c>
      <c r="X54" s="96" t="e">
        <f t="shared" si="31"/>
        <v>#REF!</v>
      </c>
      <c r="Y54" s="96">
        <f t="shared" si="31"/>
        <v>0</v>
      </c>
      <c r="Z54" s="96" t="e">
        <f t="shared" si="31"/>
        <v>#REF!</v>
      </c>
      <c r="AA54" s="96">
        <f t="shared" si="31"/>
        <v>0</v>
      </c>
      <c r="AB54" s="96" t="e">
        <f t="shared" si="31"/>
        <v>#REF!</v>
      </c>
      <c r="AC54" s="96" t="e">
        <f t="shared" si="31"/>
        <v>#REF!</v>
      </c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2"/>
      <c r="BX54" s="92"/>
      <c r="BY54" s="92"/>
      <c r="BZ54" s="92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</row>
    <row r="55" spans="1:188" ht="18" x14ac:dyDescent="0.25">
      <c r="A55" s="97"/>
      <c r="B55" s="97"/>
      <c r="C55" s="97"/>
      <c r="D55" s="98" t="s">
        <v>90</v>
      </c>
      <c r="E55" s="97"/>
      <c r="F55" s="97"/>
      <c r="G55" s="99" t="s">
        <v>91</v>
      </c>
      <c r="H55" s="96">
        <f>+H70+H441</f>
        <v>2101743</v>
      </c>
      <c r="I55" s="96">
        <f t="shared" ref="I55:AC56" si="32">+I70+I441</f>
        <v>193978</v>
      </c>
      <c r="J55" s="96">
        <f>+J70+J441</f>
        <v>2295721</v>
      </c>
      <c r="K55" s="96">
        <f t="shared" si="32"/>
        <v>0</v>
      </c>
      <c r="L55" s="96" t="e">
        <f t="shared" si="32"/>
        <v>#REF!</v>
      </c>
      <c r="M55" s="96">
        <f t="shared" si="32"/>
        <v>0</v>
      </c>
      <c r="N55" s="96" t="e">
        <f t="shared" si="32"/>
        <v>#REF!</v>
      </c>
      <c r="O55" s="96">
        <f t="shared" si="32"/>
        <v>0</v>
      </c>
      <c r="P55" s="96" t="e">
        <f t="shared" si="32"/>
        <v>#REF!</v>
      </c>
      <c r="Q55" s="96">
        <f t="shared" si="32"/>
        <v>0</v>
      </c>
      <c r="R55" s="96" t="e">
        <f t="shared" si="32"/>
        <v>#REF!</v>
      </c>
      <c r="S55" s="96">
        <f t="shared" si="32"/>
        <v>0</v>
      </c>
      <c r="T55" s="96" t="e">
        <f t="shared" si="32"/>
        <v>#REF!</v>
      </c>
      <c r="U55" s="96">
        <f t="shared" si="32"/>
        <v>0</v>
      </c>
      <c r="V55" s="96" t="e">
        <f t="shared" si="32"/>
        <v>#REF!</v>
      </c>
      <c r="W55" s="96">
        <f t="shared" si="32"/>
        <v>0</v>
      </c>
      <c r="X55" s="96" t="e">
        <f t="shared" si="32"/>
        <v>#REF!</v>
      </c>
      <c r="Y55" s="96">
        <f t="shared" si="32"/>
        <v>0</v>
      </c>
      <c r="Z55" s="96" t="e">
        <f t="shared" si="32"/>
        <v>#REF!</v>
      </c>
      <c r="AA55" s="96">
        <f t="shared" si="32"/>
        <v>0</v>
      </c>
      <c r="AB55" s="96" t="e">
        <f t="shared" si="32"/>
        <v>#REF!</v>
      </c>
      <c r="AC55" s="96">
        <f t="shared" si="32"/>
        <v>370880</v>
      </c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  <c r="BM55" s="92"/>
      <c r="BN55" s="92"/>
      <c r="BO55" s="92"/>
      <c r="BP55" s="92"/>
      <c r="BQ55" s="92"/>
      <c r="BR55" s="92"/>
      <c r="BS55" s="92"/>
      <c r="BT55" s="92"/>
      <c r="BU55" s="92"/>
      <c r="BV55" s="92"/>
      <c r="BW55" s="92"/>
      <c r="BX55" s="92"/>
      <c r="BY55" s="92"/>
      <c r="BZ55" s="92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</row>
    <row r="56" spans="1:188" ht="18" x14ac:dyDescent="0.25">
      <c r="A56" s="97"/>
      <c r="B56" s="97"/>
      <c r="C56" s="97"/>
      <c r="D56" s="98" t="s">
        <v>92</v>
      </c>
      <c r="E56" s="97"/>
      <c r="F56" s="97"/>
      <c r="G56" s="99" t="s">
        <v>93</v>
      </c>
      <c r="H56" s="96">
        <f>+H71+H442</f>
        <v>850703</v>
      </c>
      <c r="I56" s="96">
        <f t="shared" si="32"/>
        <v>80730</v>
      </c>
      <c r="J56" s="96">
        <f t="shared" si="32"/>
        <v>931433</v>
      </c>
      <c r="K56" s="96">
        <f t="shared" si="32"/>
        <v>0</v>
      </c>
      <c r="L56" s="96" t="e">
        <f t="shared" si="32"/>
        <v>#REF!</v>
      </c>
      <c r="M56" s="96">
        <f t="shared" si="32"/>
        <v>0</v>
      </c>
      <c r="N56" s="96" t="e">
        <f t="shared" si="32"/>
        <v>#REF!</v>
      </c>
      <c r="O56" s="96">
        <f t="shared" si="32"/>
        <v>0</v>
      </c>
      <c r="P56" s="96" t="e">
        <f t="shared" si="32"/>
        <v>#REF!</v>
      </c>
      <c r="Q56" s="96">
        <f t="shared" si="32"/>
        <v>0</v>
      </c>
      <c r="R56" s="96" t="e">
        <f t="shared" si="32"/>
        <v>#REF!</v>
      </c>
      <c r="S56" s="96">
        <f t="shared" si="32"/>
        <v>0</v>
      </c>
      <c r="T56" s="96" t="e">
        <f t="shared" si="32"/>
        <v>#REF!</v>
      </c>
      <c r="U56" s="96">
        <f t="shared" si="32"/>
        <v>0</v>
      </c>
      <c r="V56" s="96" t="e">
        <f t="shared" si="32"/>
        <v>#REF!</v>
      </c>
      <c r="W56" s="96">
        <f t="shared" si="32"/>
        <v>0</v>
      </c>
      <c r="X56" s="96" t="e">
        <f t="shared" si="32"/>
        <v>#REF!</v>
      </c>
      <c r="Y56" s="96">
        <f t="shared" si="32"/>
        <v>0</v>
      </c>
      <c r="Z56" s="96" t="e">
        <f t="shared" si="32"/>
        <v>#REF!</v>
      </c>
      <c r="AA56" s="96">
        <f t="shared" si="32"/>
        <v>0</v>
      </c>
      <c r="AB56" s="96" t="e">
        <f t="shared" si="32"/>
        <v>#REF!</v>
      </c>
      <c r="AC56" s="96">
        <f t="shared" si="32"/>
        <v>330000</v>
      </c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>
        <v>2</v>
      </c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  <c r="BM56" s="92"/>
      <c r="BN56" s="92"/>
      <c r="BO56" s="92"/>
      <c r="BP56" s="92"/>
      <c r="BQ56" s="92"/>
      <c r="BR56" s="92"/>
      <c r="BS56" s="92"/>
      <c r="BT56" s="92"/>
      <c r="BU56" s="92"/>
      <c r="BV56" s="92"/>
      <c r="BW56" s="92"/>
      <c r="BX56" s="92"/>
      <c r="BY56" s="92"/>
      <c r="BZ56" s="92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</row>
    <row r="57" spans="1:188" ht="18" x14ac:dyDescent="0.25">
      <c r="A57" s="97"/>
      <c r="B57" s="97"/>
      <c r="C57" s="97"/>
      <c r="D57" s="98" t="s">
        <v>94</v>
      </c>
      <c r="E57" s="97"/>
      <c r="F57" s="97"/>
      <c r="G57" s="99" t="s">
        <v>95</v>
      </c>
      <c r="H57" s="96">
        <f t="shared" ref="H57:H58" si="33">+H72</f>
        <v>0</v>
      </c>
      <c r="I57" s="96">
        <f t="shared" ref="I57:AC59" si="34">+I72</f>
        <v>0</v>
      </c>
      <c r="J57" s="96">
        <f t="shared" si="34"/>
        <v>0</v>
      </c>
      <c r="K57" s="96">
        <f t="shared" si="34"/>
        <v>0</v>
      </c>
      <c r="L57" s="96" t="e">
        <f t="shared" si="34"/>
        <v>#REF!</v>
      </c>
      <c r="M57" s="96">
        <f t="shared" si="34"/>
        <v>0</v>
      </c>
      <c r="N57" s="96" t="e">
        <f t="shared" si="34"/>
        <v>#REF!</v>
      </c>
      <c r="O57" s="96">
        <f t="shared" si="34"/>
        <v>0</v>
      </c>
      <c r="P57" s="96" t="e">
        <f t="shared" si="34"/>
        <v>#REF!</v>
      </c>
      <c r="Q57" s="96">
        <f t="shared" si="34"/>
        <v>0</v>
      </c>
      <c r="R57" s="96" t="e">
        <f t="shared" si="34"/>
        <v>#REF!</v>
      </c>
      <c r="S57" s="96">
        <f t="shared" si="34"/>
        <v>0</v>
      </c>
      <c r="T57" s="96" t="e">
        <f t="shared" si="34"/>
        <v>#REF!</v>
      </c>
      <c r="U57" s="96">
        <f t="shared" si="34"/>
        <v>0</v>
      </c>
      <c r="V57" s="96" t="e">
        <f t="shared" si="34"/>
        <v>#REF!</v>
      </c>
      <c r="W57" s="96">
        <f t="shared" si="34"/>
        <v>0</v>
      </c>
      <c r="X57" s="96" t="e">
        <f t="shared" si="34"/>
        <v>#REF!</v>
      </c>
      <c r="Y57" s="96">
        <f t="shared" si="34"/>
        <v>0</v>
      </c>
      <c r="Z57" s="96" t="e">
        <f t="shared" si="34"/>
        <v>#REF!</v>
      </c>
      <c r="AA57" s="96">
        <f t="shared" si="34"/>
        <v>0</v>
      </c>
      <c r="AB57" s="96" t="e">
        <f t="shared" si="34"/>
        <v>#REF!</v>
      </c>
      <c r="AC57" s="96">
        <f t="shared" si="34"/>
        <v>0</v>
      </c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2"/>
      <c r="BC57" s="92"/>
      <c r="BD57" s="92"/>
      <c r="BE57" s="92"/>
      <c r="BF57" s="92"/>
      <c r="BG57" s="92"/>
      <c r="BH57" s="92"/>
      <c r="BI57" s="92"/>
      <c r="BJ57" s="92"/>
      <c r="BK57" s="92"/>
      <c r="BL57" s="92"/>
      <c r="BM57" s="92"/>
      <c r="BN57" s="92"/>
      <c r="BO57" s="92"/>
      <c r="BP57" s="92"/>
      <c r="BQ57" s="92"/>
      <c r="BR57" s="92"/>
      <c r="BS57" s="92"/>
      <c r="BT57" s="92"/>
      <c r="BU57" s="92"/>
      <c r="BV57" s="92"/>
      <c r="BW57" s="92"/>
      <c r="BX57" s="92"/>
      <c r="BY57" s="92"/>
      <c r="BZ57" s="92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</row>
    <row r="58" spans="1:188" ht="18" x14ac:dyDescent="0.25">
      <c r="A58" s="97"/>
      <c r="B58" s="97"/>
      <c r="C58" s="97"/>
      <c r="D58" s="98" t="s">
        <v>96</v>
      </c>
      <c r="E58" s="97"/>
      <c r="F58" s="97"/>
      <c r="G58" s="99" t="s">
        <v>97</v>
      </c>
      <c r="H58" s="96">
        <f t="shared" si="33"/>
        <v>48103</v>
      </c>
      <c r="I58" s="96">
        <f t="shared" si="34"/>
        <v>0</v>
      </c>
      <c r="J58" s="96">
        <f t="shared" si="34"/>
        <v>48103</v>
      </c>
      <c r="K58" s="96">
        <f t="shared" si="34"/>
        <v>0</v>
      </c>
      <c r="L58" s="96" t="e">
        <f t="shared" si="34"/>
        <v>#REF!</v>
      </c>
      <c r="M58" s="96">
        <f t="shared" si="34"/>
        <v>0</v>
      </c>
      <c r="N58" s="96" t="e">
        <f t="shared" si="34"/>
        <v>#REF!</v>
      </c>
      <c r="O58" s="96">
        <f t="shared" si="34"/>
        <v>0</v>
      </c>
      <c r="P58" s="96" t="e">
        <f t="shared" si="34"/>
        <v>#REF!</v>
      </c>
      <c r="Q58" s="96">
        <f t="shared" si="34"/>
        <v>0</v>
      </c>
      <c r="R58" s="96" t="e">
        <f t="shared" si="34"/>
        <v>#REF!</v>
      </c>
      <c r="S58" s="96">
        <f t="shared" si="34"/>
        <v>0</v>
      </c>
      <c r="T58" s="96" t="e">
        <f t="shared" si="34"/>
        <v>#REF!</v>
      </c>
      <c r="U58" s="96">
        <f t="shared" si="34"/>
        <v>0</v>
      </c>
      <c r="V58" s="96" t="e">
        <f t="shared" si="34"/>
        <v>#REF!</v>
      </c>
      <c r="W58" s="96">
        <f t="shared" si="34"/>
        <v>0</v>
      </c>
      <c r="X58" s="96" t="e">
        <f t="shared" si="34"/>
        <v>#REF!</v>
      </c>
      <c r="Y58" s="96">
        <f t="shared" si="34"/>
        <v>0</v>
      </c>
      <c r="Z58" s="96" t="e">
        <f t="shared" si="34"/>
        <v>#REF!</v>
      </c>
      <c r="AA58" s="96">
        <f t="shared" si="34"/>
        <v>0</v>
      </c>
      <c r="AB58" s="96" t="e">
        <f t="shared" si="34"/>
        <v>#REF!</v>
      </c>
      <c r="AC58" s="96">
        <f t="shared" si="34"/>
        <v>0</v>
      </c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2"/>
      <c r="BC58" s="92"/>
      <c r="BD58" s="92"/>
      <c r="BE58" s="92"/>
      <c r="BF58" s="92"/>
      <c r="BG58" s="92"/>
      <c r="BH58" s="92"/>
      <c r="BI58" s="92"/>
      <c r="BJ58" s="92"/>
      <c r="BK58" s="92"/>
      <c r="BL58" s="92"/>
      <c r="BM58" s="92"/>
      <c r="BN58" s="92"/>
      <c r="BO58" s="92"/>
      <c r="BP58" s="92"/>
      <c r="BQ58" s="92"/>
      <c r="BR58" s="92"/>
      <c r="BS58" s="92"/>
      <c r="BT58" s="92"/>
      <c r="BU58" s="92"/>
      <c r="BV58" s="92"/>
      <c r="BW58" s="92"/>
      <c r="BX58" s="92"/>
      <c r="BY58" s="92"/>
      <c r="BZ58" s="92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</row>
    <row r="59" spans="1:188" ht="31.5" x14ac:dyDescent="0.25">
      <c r="A59" s="97"/>
      <c r="B59" s="97"/>
      <c r="C59" s="97"/>
      <c r="D59" s="98" t="s">
        <v>98</v>
      </c>
      <c r="E59" s="97"/>
      <c r="F59" s="97"/>
      <c r="G59" s="99" t="s">
        <v>99</v>
      </c>
      <c r="H59" s="96">
        <f>+H74</f>
        <v>3334128</v>
      </c>
      <c r="I59" s="96">
        <f t="shared" si="34"/>
        <v>249867</v>
      </c>
      <c r="J59" s="96">
        <f t="shared" si="34"/>
        <v>3583995</v>
      </c>
      <c r="K59" s="96">
        <f t="shared" si="34"/>
        <v>0</v>
      </c>
      <c r="L59" s="96" t="e">
        <f t="shared" si="34"/>
        <v>#REF!</v>
      </c>
      <c r="M59" s="96">
        <f t="shared" si="34"/>
        <v>0</v>
      </c>
      <c r="N59" s="96" t="e">
        <f t="shared" si="34"/>
        <v>#REF!</v>
      </c>
      <c r="O59" s="96">
        <f t="shared" si="34"/>
        <v>0</v>
      </c>
      <c r="P59" s="96" t="e">
        <f t="shared" si="34"/>
        <v>#REF!</v>
      </c>
      <c r="Q59" s="96">
        <f t="shared" si="34"/>
        <v>0</v>
      </c>
      <c r="R59" s="96" t="e">
        <f t="shared" si="34"/>
        <v>#REF!</v>
      </c>
      <c r="S59" s="96">
        <f t="shared" si="34"/>
        <v>0</v>
      </c>
      <c r="T59" s="96" t="e">
        <f t="shared" si="34"/>
        <v>#REF!</v>
      </c>
      <c r="U59" s="96">
        <f t="shared" si="34"/>
        <v>0</v>
      </c>
      <c r="V59" s="96" t="e">
        <f t="shared" si="34"/>
        <v>#REF!</v>
      </c>
      <c r="W59" s="96">
        <f t="shared" si="34"/>
        <v>0</v>
      </c>
      <c r="X59" s="96" t="e">
        <f t="shared" si="34"/>
        <v>#REF!</v>
      </c>
      <c r="Y59" s="96">
        <f t="shared" si="34"/>
        <v>0</v>
      </c>
      <c r="Z59" s="96" t="e">
        <f t="shared" si="34"/>
        <v>#REF!</v>
      </c>
      <c r="AA59" s="96">
        <f t="shared" si="34"/>
        <v>0</v>
      </c>
      <c r="AB59" s="96" t="e">
        <f t="shared" si="34"/>
        <v>#REF!</v>
      </c>
      <c r="AC59" s="96">
        <f t="shared" si="34"/>
        <v>9662000</v>
      </c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2"/>
      <c r="BC59" s="92"/>
      <c r="BD59" s="92"/>
      <c r="BE59" s="92"/>
      <c r="BF59" s="92"/>
      <c r="BG59" s="92"/>
      <c r="BH59" s="92"/>
      <c r="BI59" s="92"/>
      <c r="BJ59" s="92"/>
      <c r="BK59" s="92"/>
      <c r="BL59" s="92"/>
      <c r="BM59" s="92"/>
      <c r="BN59" s="92"/>
      <c r="BO59" s="92"/>
      <c r="BP59" s="92"/>
      <c r="BQ59" s="92"/>
      <c r="BR59" s="92"/>
      <c r="BS59" s="92"/>
      <c r="BT59" s="92"/>
      <c r="BU59" s="92"/>
      <c r="BV59" s="92"/>
      <c r="BW59" s="92"/>
      <c r="BX59" s="92"/>
      <c r="BY59" s="92"/>
      <c r="BZ59" s="92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</row>
    <row r="60" spans="1:188" ht="18" x14ac:dyDescent="0.25">
      <c r="A60" s="97"/>
      <c r="B60" s="97"/>
      <c r="C60" s="97"/>
      <c r="D60" s="98" t="s">
        <v>100</v>
      </c>
      <c r="E60" s="97"/>
      <c r="F60" s="97"/>
      <c r="G60" s="99" t="s">
        <v>101</v>
      </c>
      <c r="H60" s="96">
        <f t="shared" ref="H60:H61" si="35">+H81</f>
        <v>0</v>
      </c>
      <c r="I60" s="96">
        <f t="shared" ref="I60:AC62" si="36">+I81</f>
        <v>0</v>
      </c>
      <c r="J60" s="96">
        <f t="shared" si="36"/>
        <v>0</v>
      </c>
      <c r="K60" s="96">
        <f t="shared" si="36"/>
        <v>0</v>
      </c>
      <c r="L60" s="96" t="e">
        <f t="shared" si="36"/>
        <v>#REF!</v>
      </c>
      <c r="M60" s="96">
        <f t="shared" si="36"/>
        <v>0</v>
      </c>
      <c r="N60" s="96" t="e">
        <f t="shared" si="36"/>
        <v>#REF!</v>
      </c>
      <c r="O60" s="96">
        <f t="shared" si="36"/>
        <v>0</v>
      </c>
      <c r="P60" s="96" t="e">
        <f t="shared" si="36"/>
        <v>#REF!</v>
      </c>
      <c r="Q60" s="96">
        <f t="shared" si="36"/>
        <v>0</v>
      </c>
      <c r="R60" s="96" t="e">
        <f t="shared" si="36"/>
        <v>#REF!</v>
      </c>
      <c r="S60" s="96">
        <f t="shared" si="36"/>
        <v>0</v>
      </c>
      <c r="T60" s="96" t="e">
        <f t="shared" si="36"/>
        <v>#REF!</v>
      </c>
      <c r="U60" s="96">
        <f t="shared" si="36"/>
        <v>0</v>
      </c>
      <c r="V60" s="96" t="e">
        <f t="shared" si="36"/>
        <v>#REF!</v>
      </c>
      <c r="W60" s="96">
        <f t="shared" si="36"/>
        <v>0</v>
      </c>
      <c r="X60" s="96" t="e">
        <f t="shared" si="36"/>
        <v>#REF!</v>
      </c>
      <c r="Y60" s="96">
        <f t="shared" si="36"/>
        <v>0</v>
      </c>
      <c r="Z60" s="96" t="e">
        <f t="shared" si="36"/>
        <v>#REF!</v>
      </c>
      <c r="AA60" s="96">
        <f t="shared" si="36"/>
        <v>0</v>
      </c>
      <c r="AB60" s="96" t="e">
        <f t="shared" si="36"/>
        <v>#REF!</v>
      </c>
      <c r="AC60" s="96">
        <f t="shared" si="36"/>
        <v>0</v>
      </c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2"/>
      <c r="BC60" s="92"/>
      <c r="BD60" s="92"/>
      <c r="BE60" s="92"/>
      <c r="BF60" s="92"/>
      <c r="BG60" s="92"/>
      <c r="BH60" s="92"/>
      <c r="BI60" s="92"/>
      <c r="BJ60" s="92"/>
      <c r="BK60" s="92"/>
      <c r="BL60" s="92"/>
      <c r="BM60" s="92"/>
      <c r="BN60" s="92"/>
      <c r="BO60" s="92"/>
      <c r="BP60" s="92"/>
      <c r="BQ60" s="92"/>
      <c r="BR60" s="92"/>
      <c r="BS60" s="92"/>
      <c r="BT60" s="92"/>
      <c r="BU60" s="92"/>
      <c r="BV60" s="92"/>
      <c r="BW60" s="92"/>
      <c r="BX60" s="92"/>
      <c r="BY60" s="92"/>
      <c r="BZ60" s="92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</row>
    <row r="61" spans="1:188" ht="31.5" x14ac:dyDescent="0.25">
      <c r="A61" s="97"/>
      <c r="B61" s="97"/>
      <c r="C61" s="97"/>
      <c r="D61" s="98" t="s">
        <v>102</v>
      </c>
      <c r="E61" s="97"/>
      <c r="F61" s="97"/>
      <c r="G61" s="99" t="s">
        <v>103</v>
      </c>
      <c r="H61" s="96">
        <f t="shared" si="35"/>
        <v>0</v>
      </c>
      <c r="I61" s="96">
        <f t="shared" si="36"/>
        <v>0</v>
      </c>
      <c r="J61" s="96">
        <f t="shared" si="36"/>
        <v>0</v>
      </c>
      <c r="K61" s="96">
        <f t="shared" si="36"/>
        <v>0</v>
      </c>
      <c r="L61" s="96" t="e">
        <f t="shared" si="36"/>
        <v>#REF!</v>
      </c>
      <c r="M61" s="96">
        <f t="shared" si="36"/>
        <v>0</v>
      </c>
      <c r="N61" s="96" t="e">
        <f t="shared" si="36"/>
        <v>#REF!</v>
      </c>
      <c r="O61" s="96">
        <f t="shared" si="36"/>
        <v>0</v>
      </c>
      <c r="P61" s="96" t="e">
        <f t="shared" si="36"/>
        <v>#REF!</v>
      </c>
      <c r="Q61" s="96">
        <f t="shared" si="36"/>
        <v>0</v>
      </c>
      <c r="R61" s="96" t="e">
        <f t="shared" si="36"/>
        <v>#REF!</v>
      </c>
      <c r="S61" s="96">
        <f t="shared" si="36"/>
        <v>0</v>
      </c>
      <c r="T61" s="96" t="e">
        <f t="shared" si="36"/>
        <v>#REF!</v>
      </c>
      <c r="U61" s="96">
        <f t="shared" si="36"/>
        <v>0</v>
      </c>
      <c r="V61" s="96" t="e">
        <f t="shared" si="36"/>
        <v>#REF!</v>
      </c>
      <c r="W61" s="96">
        <f t="shared" si="36"/>
        <v>0</v>
      </c>
      <c r="X61" s="96" t="e">
        <f t="shared" si="36"/>
        <v>#REF!</v>
      </c>
      <c r="Y61" s="96">
        <f t="shared" si="36"/>
        <v>0</v>
      </c>
      <c r="Z61" s="96" t="e">
        <f t="shared" si="36"/>
        <v>#REF!</v>
      </c>
      <c r="AA61" s="96">
        <f t="shared" si="36"/>
        <v>0</v>
      </c>
      <c r="AB61" s="96" t="e">
        <f t="shared" si="36"/>
        <v>#REF!</v>
      </c>
      <c r="AC61" s="96">
        <f t="shared" si="36"/>
        <v>57600</v>
      </c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  <c r="BD61" s="92"/>
      <c r="BE61" s="92"/>
      <c r="BF61" s="92"/>
      <c r="BG61" s="92"/>
      <c r="BH61" s="92"/>
      <c r="BI61" s="92"/>
      <c r="BJ61" s="92"/>
      <c r="BK61" s="92"/>
      <c r="BL61" s="92"/>
      <c r="BM61" s="92"/>
      <c r="BN61" s="92"/>
      <c r="BO61" s="92"/>
      <c r="BP61" s="92"/>
      <c r="BQ61" s="92"/>
      <c r="BR61" s="92"/>
      <c r="BS61" s="92"/>
      <c r="BT61" s="92"/>
      <c r="BU61" s="92"/>
      <c r="BV61" s="92"/>
      <c r="BW61" s="92"/>
      <c r="BX61" s="92"/>
      <c r="BY61" s="92"/>
      <c r="BZ61" s="92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</row>
    <row r="62" spans="1:188" ht="18" x14ac:dyDescent="0.25">
      <c r="A62" s="97"/>
      <c r="B62" s="97"/>
      <c r="C62" s="97"/>
      <c r="D62" s="98" t="s">
        <v>104</v>
      </c>
      <c r="E62" s="97"/>
      <c r="F62" s="97"/>
      <c r="G62" s="99" t="s">
        <v>105</v>
      </c>
      <c r="H62" s="96">
        <f>+H83</f>
        <v>14253436</v>
      </c>
      <c r="I62" s="96">
        <f t="shared" si="36"/>
        <v>1271345</v>
      </c>
      <c r="J62" s="96">
        <f t="shared" si="36"/>
        <v>15524781</v>
      </c>
      <c r="K62" s="96">
        <f t="shared" si="36"/>
        <v>0</v>
      </c>
      <c r="L62" s="96" t="e">
        <f t="shared" si="36"/>
        <v>#REF!</v>
      </c>
      <c r="M62" s="96">
        <f t="shared" si="36"/>
        <v>0</v>
      </c>
      <c r="N62" s="96" t="e">
        <f t="shared" si="36"/>
        <v>#REF!</v>
      </c>
      <c r="O62" s="96">
        <f t="shared" si="36"/>
        <v>0</v>
      </c>
      <c r="P62" s="96" t="e">
        <f t="shared" si="36"/>
        <v>#REF!</v>
      </c>
      <c r="Q62" s="96">
        <f t="shared" si="36"/>
        <v>0</v>
      </c>
      <c r="R62" s="96" t="e">
        <f t="shared" si="36"/>
        <v>#REF!</v>
      </c>
      <c r="S62" s="96">
        <f t="shared" si="36"/>
        <v>0</v>
      </c>
      <c r="T62" s="96" t="e">
        <f t="shared" si="36"/>
        <v>#REF!</v>
      </c>
      <c r="U62" s="96">
        <f t="shared" si="36"/>
        <v>0</v>
      </c>
      <c r="V62" s="96" t="e">
        <f t="shared" si="36"/>
        <v>#REF!</v>
      </c>
      <c r="W62" s="96">
        <f t="shared" si="36"/>
        <v>0</v>
      </c>
      <c r="X62" s="96" t="e">
        <f t="shared" si="36"/>
        <v>#REF!</v>
      </c>
      <c r="Y62" s="96">
        <f t="shared" si="36"/>
        <v>0</v>
      </c>
      <c r="Z62" s="96" t="e">
        <f t="shared" si="36"/>
        <v>#REF!</v>
      </c>
      <c r="AA62" s="96">
        <f t="shared" si="36"/>
        <v>0</v>
      </c>
      <c r="AB62" s="96" t="e">
        <f t="shared" si="36"/>
        <v>#REF!</v>
      </c>
      <c r="AC62" s="96" t="e">
        <f t="shared" si="36"/>
        <v>#REF!</v>
      </c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2"/>
      <c r="BR62" s="92"/>
      <c r="BS62" s="92"/>
      <c r="BT62" s="92"/>
      <c r="BU62" s="92"/>
      <c r="BV62" s="92"/>
      <c r="BW62" s="92"/>
      <c r="BX62" s="92"/>
      <c r="BY62" s="92"/>
      <c r="BZ62" s="92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</row>
    <row r="63" spans="1:188" ht="31.5" x14ac:dyDescent="0.25">
      <c r="A63" s="97"/>
      <c r="B63" s="97"/>
      <c r="C63" s="97"/>
      <c r="D63" s="98" t="s">
        <v>106</v>
      </c>
      <c r="E63" s="97"/>
      <c r="F63" s="97"/>
      <c r="G63" s="99" t="s">
        <v>107</v>
      </c>
      <c r="H63" s="96">
        <f>+H88</f>
        <v>0</v>
      </c>
      <c r="I63" s="96">
        <f t="shared" ref="I63:AC64" si="37">+I88</f>
        <v>0</v>
      </c>
      <c r="J63" s="96">
        <f t="shared" si="37"/>
        <v>0</v>
      </c>
      <c r="K63" s="96">
        <f t="shared" si="37"/>
        <v>0</v>
      </c>
      <c r="L63" s="96" t="e">
        <f t="shared" si="37"/>
        <v>#REF!</v>
      </c>
      <c r="M63" s="96">
        <f t="shared" si="37"/>
        <v>0</v>
      </c>
      <c r="N63" s="96" t="e">
        <f t="shared" si="37"/>
        <v>#REF!</v>
      </c>
      <c r="O63" s="96">
        <f t="shared" si="37"/>
        <v>0</v>
      </c>
      <c r="P63" s="96" t="e">
        <f t="shared" si="37"/>
        <v>#REF!</v>
      </c>
      <c r="Q63" s="96">
        <f t="shared" si="37"/>
        <v>0</v>
      </c>
      <c r="R63" s="96" t="e">
        <f t="shared" si="37"/>
        <v>#REF!</v>
      </c>
      <c r="S63" s="96">
        <f t="shared" si="37"/>
        <v>0</v>
      </c>
      <c r="T63" s="96" t="e">
        <f t="shared" si="37"/>
        <v>#REF!</v>
      </c>
      <c r="U63" s="96">
        <f t="shared" si="37"/>
        <v>0</v>
      </c>
      <c r="V63" s="96" t="e">
        <f t="shared" si="37"/>
        <v>#REF!</v>
      </c>
      <c r="W63" s="96">
        <f t="shared" si="37"/>
        <v>0</v>
      </c>
      <c r="X63" s="96" t="e">
        <f t="shared" si="37"/>
        <v>#REF!</v>
      </c>
      <c r="Y63" s="96">
        <f t="shared" si="37"/>
        <v>0</v>
      </c>
      <c r="Z63" s="96" t="e">
        <f t="shared" si="37"/>
        <v>#REF!</v>
      </c>
      <c r="AA63" s="96">
        <f t="shared" si="37"/>
        <v>0</v>
      </c>
      <c r="AB63" s="96" t="e">
        <f t="shared" si="37"/>
        <v>#REF!</v>
      </c>
      <c r="AC63" s="96">
        <f t="shared" si="37"/>
        <v>0</v>
      </c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92"/>
      <c r="BL63" s="92"/>
      <c r="BM63" s="92"/>
      <c r="BN63" s="92"/>
      <c r="BO63" s="92"/>
      <c r="BP63" s="92"/>
      <c r="BQ63" s="92"/>
      <c r="BR63" s="92"/>
      <c r="BS63" s="92"/>
      <c r="BT63" s="92"/>
      <c r="BU63" s="92"/>
      <c r="BV63" s="92"/>
      <c r="BW63" s="92"/>
      <c r="BX63" s="92"/>
      <c r="BY63" s="92"/>
      <c r="BZ63" s="92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</row>
    <row r="64" spans="1:188" ht="18" x14ac:dyDescent="0.25">
      <c r="A64" s="97"/>
      <c r="B64" s="97"/>
      <c r="C64" s="97"/>
      <c r="D64" s="98" t="s">
        <v>108</v>
      </c>
      <c r="E64" s="97"/>
      <c r="F64" s="97"/>
      <c r="G64" s="99" t="s">
        <v>109</v>
      </c>
      <c r="H64" s="96">
        <f t="shared" ref="H64:J64" si="38">+H89</f>
        <v>1167251</v>
      </c>
      <c r="I64" s="96">
        <f t="shared" si="38"/>
        <v>0</v>
      </c>
      <c r="J64" s="96">
        <f t="shared" si="38"/>
        <v>1167251</v>
      </c>
      <c r="K64" s="96">
        <f t="shared" si="37"/>
        <v>0</v>
      </c>
      <c r="L64" s="96" t="e">
        <f t="shared" si="37"/>
        <v>#REF!</v>
      </c>
      <c r="M64" s="96">
        <f t="shared" si="37"/>
        <v>0</v>
      </c>
      <c r="N64" s="96" t="e">
        <f t="shared" si="37"/>
        <v>#REF!</v>
      </c>
      <c r="O64" s="96">
        <f t="shared" si="37"/>
        <v>0</v>
      </c>
      <c r="P64" s="96" t="e">
        <f t="shared" si="37"/>
        <v>#REF!</v>
      </c>
      <c r="Q64" s="96">
        <f t="shared" si="37"/>
        <v>0</v>
      </c>
      <c r="R64" s="96" t="e">
        <f t="shared" si="37"/>
        <v>#REF!</v>
      </c>
      <c r="S64" s="96">
        <f t="shared" si="37"/>
        <v>0</v>
      </c>
      <c r="T64" s="96" t="e">
        <f t="shared" si="37"/>
        <v>#REF!</v>
      </c>
      <c r="U64" s="96">
        <f t="shared" si="37"/>
        <v>0</v>
      </c>
      <c r="V64" s="96" t="e">
        <f t="shared" si="37"/>
        <v>#REF!</v>
      </c>
      <c r="W64" s="96">
        <f t="shared" si="37"/>
        <v>0</v>
      </c>
      <c r="X64" s="96" t="e">
        <f t="shared" si="37"/>
        <v>#REF!</v>
      </c>
      <c r="Y64" s="96">
        <f t="shared" si="37"/>
        <v>0</v>
      </c>
      <c r="Z64" s="96" t="e">
        <f t="shared" si="37"/>
        <v>#REF!</v>
      </c>
      <c r="AA64" s="96">
        <f t="shared" si="37"/>
        <v>0</v>
      </c>
      <c r="AB64" s="96" t="e">
        <f t="shared" si="37"/>
        <v>#REF!</v>
      </c>
      <c r="AC64" s="96">
        <f t="shared" si="37"/>
        <v>1800000</v>
      </c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BM64" s="92"/>
      <c r="BN64" s="92"/>
      <c r="BO64" s="92"/>
      <c r="BP64" s="92"/>
      <c r="BQ64" s="92"/>
      <c r="BR64" s="92"/>
      <c r="BS64" s="92"/>
      <c r="BT64" s="92"/>
      <c r="BU64" s="92"/>
      <c r="BV64" s="92"/>
      <c r="BW64" s="92"/>
      <c r="BX64" s="92"/>
      <c r="BY64" s="92"/>
      <c r="BZ64" s="92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</row>
    <row r="65" spans="1:188" ht="18" x14ac:dyDescent="0.25">
      <c r="A65" s="97"/>
      <c r="B65" s="97"/>
      <c r="C65" s="97"/>
      <c r="D65" s="98" t="s">
        <v>110</v>
      </c>
      <c r="E65" s="97"/>
      <c r="F65" s="97"/>
      <c r="G65" s="99" t="s">
        <v>111</v>
      </c>
      <c r="H65" s="96">
        <f>+H66</f>
        <v>8787</v>
      </c>
      <c r="I65" s="96">
        <f t="shared" ref="I65:AC65" si="39">+I66</f>
        <v>0</v>
      </c>
      <c r="J65" s="96">
        <f t="shared" si="39"/>
        <v>8787</v>
      </c>
      <c r="K65" s="96">
        <f t="shared" si="39"/>
        <v>0</v>
      </c>
      <c r="L65" s="96" t="e">
        <f t="shared" si="39"/>
        <v>#REF!</v>
      </c>
      <c r="M65" s="96">
        <f t="shared" si="39"/>
        <v>0</v>
      </c>
      <c r="N65" s="96" t="e">
        <f t="shared" si="39"/>
        <v>#REF!</v>
      </c>
      <c r="O65" s="96">
        <f t="shared" si="39"/>
        <v>0</v>
      </c>
      <c r="P65" s="96" t="e">
        <f t="shared" si="39"/>
        <v>#REF!</v>
      </c>
      <c r="Q65" s="96">
        <f t="shared" si="39"/>
        <v>0</v>
      </c>
      <c r="R65" s="96" t="e">
        <f t="shared" si="39"/>
        <v>#REF!</v>
      </c>
      <c r="S65" s="96">
        <f t="shared" si="39"/>
        <v>0</v>
      </c>
      <c r="T65" s="96" t="e">
        <f t="shared" si="39"/>
        <v>#REF!</v>
      </c>
      <c r="U65" s="96">
        <f t="shared" si="39"/>
        <v>0</v>
      </c>
      <c r="V65" s="96" t="e">
        <f t="shared" si="39"/>
        <v>#REF!</v>
      </c>
      <c r="W65" s="96">
        <f t="shared" si="39"/>
        <v>0</v>
      </c>
      <c r="X65" s="96" t="e">
        <f t="shared" si="39"/>
        <v>#REF!</v>
      </c>
      <c r="Y65" s="96">
        <f t="shared" si="39"/>
        <v>0</v>
      </c>
      <c r="Z65" s="96" t="e">
        <f t="shared" si="39"/>
        <v>#REF!</v>
      </c>
      <c r="AA65" s="96">
        <f t="shared" si="39"/>
        <v>0</v>
      </c>
      <c r="AB65" s="96" t="e">
        <f t="shared" si="39"/>
        <v>#REF!</v>
      </c>
      <c r="AC65" s="96">
        <f t="shared" si="39"/>
        <v>0</v>
      </c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BM65" s="92"/>
      <c r="BN65" s="92"/>
      <c r="BO65" s="92"/>
      <c r="BP65" s="92"/>
      <c r="BQ65" s="92"/>
      <c r="BR65" s="92"/>
      <c r="BS65" s="92"/>
      <c r="BT65" s="92"/>
      <c r="BU65" s="92"/>
      <c r="BV65" s="92"/>
      <c r="BW65" s="92"/>
      <c r="BX65" s="92"/>
      <c r="BY65" s="92"/>
      <c r="BZ65" s="92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</row>
    <row r="66" spans="1:188" ht="18" x14ac:dyDescent="0.25">
      <c r="A66" s="97"/>
      <c r="B66" s="97"/>
      <c r="C66" s="97"/>
      <c r="D66" s="98" t="s">
        <v>112</v>
      </c>
      <c r="E66" s="97"/>
      <c r="F66" s="97"/>
      <c r="G66" s="99" t="s">
        <v>113</v>
      </c>
      <c r="H66" s="96">
        <f t="shared" ref="H66:AC66" si="40">+H91+H443</f>
        <v>8787</v>
      </c>
      <c r="I66" s="96">
        <f t="shared" si="40"/>
        <v>0</v>
      </c>
      <c r="J66" s="96">
        <f t="shared" si="40"/>
        <v>8787</v>
      </c>
      <c r="K66" s="96">
        <f t="shared" si="40"/>
        <v>0</v>
      </c>
      <c r="L66" s="96" t="e">
        <f t="shared" si="40"/>
        <v>#REF!</v>
      </c>
      <c r="M66" s="96">
        <f t="shared" si="40"/>
        <v>0</v>
      </c>
      <c r="N66" s="96" t="e">
        <f t="shared" si="40"/>
        <v>#REF!</v>
      </c>
      <c r="O66" s="96">
        <f t="shared" si="40"/>
        <v>0</v>
      </c>
      <c r="P66" s="96" t="e">
        <f t="shared" si="40"/>
        <v>#REF!</v>
      </c>
      <c r="Q66" s="96">
        <f t="shared" si="40"/>
        <v>0</v>
      </c>
      <c r="R66" s="96" t="e">
        <f t="shared" si="40"/>
        <v>#REF!</v>
      </c>
      <c r="S66" s="96">
        <f t="shared" si="40"/>
        <v>0</v>
      </c>
      <c r="T66" s="96" t="e">
        <f t="shared" si="40"/>
        <v>#REF!</v>
      </c>
      <c r="U66" s="96">
        <f t="shared" si="40"/>
        <v>0</v>
      </c>
      <c r="V66" s="96" t="e">
        <f t="shared" si="40"/>
        <v>#REF!</v>
      </c>
      <c r="W66" s="96">
        <f t="shared" si="40"/>
        <v>0</v>
      </c>
      <c r="X66" s="96" t="e">
        <f t="shared" si="40"/>
        <v>#REF!</v>
      </c>
      <c r="Y66" s="96">
        <f t="shared" si="40"/>
        <v>0</v>
      </c>
      <c r="Z66" s="96" t="e">
        <f t="shared" si="40"/>
        <v>#REF!</v>
      </c>
      <c r="AA66" s="96">
        <f t="shared" si="40"/>
        <v>0</v>
      </c>
      <c r="AB66" s="96" t="e">
        <f t="shared" si="40"/>
        <v>#REF!</v>
      </c>
      <c r="AC66" s="96">
        <f t="shared" si="40"/>
        <v>0</v>
      </c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BM66" s="92"/>
      <c r="BN66" s="92"/>
      <c r="BO66" s="92"/>
      <c r="BP66" s="92"/>
      <c r="BQ66" s="92"/>
      <c r="BR66" s="92"/>
      <c r="BS66" s="92"/>
      <c r="BT66" s="92"/>
      <c r="BU66" s="92"/>
      <c r="BV66" s="92"/>
      <c r="BW66" s="92"/>
      <c r="BX66" s="92"/>
      <c r="BY66" s="92"/>
      <c r="BZ66" s="92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</row>
    <row r="67" spans="1:188" ht="18.75" thickBot="1" x14ac:dyDescent="0.3">
      <c r="A67" s="100"/>
      <c r="B67" s="100"/>
      <c r="C67" s="100"/>
      <c r="D67" s="101">
        <v>85</v>
      </c>
      <c r="E67" s="101"/>
      <c r="F67" s="102"/>
      <c r="G67" s="103" t="s">
        <v>114</v>
      </c>
      <c r="H67" s="104">
        <f>+H95</f>
        <v>-164348</v>
      </c>
      <c r="I67" s="104">
        <f t="shared" ref="I67:AC67" si="41">+I95</f>
        <v>-1786</v>
      </c>
      <c r="J67" s="104">
        <f t="shared" si="41"/>
        <v>-166134</v>
      </c>
      <c r="K67" s="104">
        <f t="shared" si="41"/>
        <v>0</v>
      </c>
      <c r="L67" s="104" t="e">
        <f t="shared" si="41"/>
        <v>#REF!</v>
      </c>
      <c r="M67" s="104">
        <f t="shared" si="41"/>
        <v>0</v>
      </c>
      <c r="N67" s="104" t="e">
        <f t="shared" si="41"/>
        <v>#REF!</v>
      </c>
      <c r="O67" s="104">
        <f t="shared" si="41"/>
        <v>0</v>
      </c>
      <c r="P67" s="104" t="e">
        <f t="shared" si="41"/>
        <v>#REF!</v>
      </c>
      <c r="Q67" s="104">
        <f t="shared" si="41"/>
        <v>0</v>
      </c>
      <c r="R67" s="104" t="e">
        <f t="shared" si="41"/>
        <v>#REF!</v>
      </c>
      <c r="S67" s="104">
        <f t="shared" si="41"/>
        <v>0</v>
      </c>
      <c r="T67" s="104" t="e">
        <f t="shared" si="41"/>
        <v>#REF!</v>
      </c>
      <c r="U67" s="104">
        <f t="shared" si="41"/>
        <v>0</v>
      </c>
      <c r="V67" s="104" t="e">
        <f t="shared" si="41"/>
        <v>#REF!</v>
      </c>
      <c r="W67" s="104">
        <f t="shared" si="41"/>
        <v>0</v>
      </c>
      <c r="X67" s="104" t="e">
        <f t="shared" si="41"/>
        <v>#REF!</v>
      </c>
      <c r="Y67" s="104">
        <f t="shared" si="41"/>
        <v>0</v>
      </c>
      <c r="Z67" s="104" t="e">
        <f t="shared" si="41"/>
        <v>#REF!</v>
      </c>
      <c r="AA67" s="104">
        <f t="shared" si="41"/>
        <v>0</v>
      </c>
      <c r="AB67" s="104" t="e">
        <f t="shared" si="41"/>
        <v>#REF!</v>
      </c>
      <c r="AC67" s="104">
        <f t="shared" si="41"/>
        <v>0</v>
      </c>
      <c r="AD67" s="92"/>
      <c r="AE67" s="92"/>
      <c r="AF67" s="92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BM67" s="92"/>
      <c r="BN67" s="92"/>
      <c r="BO67" s="92"/>
      <c r="BP67" s="92"/>
      <c r="BQ67" s="92"/>
      <c r="BR67" s="92"/>
      <c r="BS67" s="92"/>
      <c r="BT67" s="92"/>
      <c r="BU67" s="92"/>
      <c r="BV67" s="92"/>
      <c r="BW67" s="92"/>
      <c r="BX67" s="92"/>
      <c r="BY67" s="92"/>
      <c r="BZ67" s="92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</row>
    <row r="68" spans="1:188" ht="18.75" thickBot="1" x14ac:dyDescent="0.3">
      <c r="A68" s="264">
        <v>5004</v>
      </c>
      <c r="B68" s="265"/>
      <c r="C68" s="265"/>
      <c r="D68" s="265"/>
      <c r="E68" s="265"/>
      <c r="F68" s="266"/>
      <c r="G68" s="105" t="s">
        <v>115</v>
      </c>
      <c r="H68" s="106">
        <f>+H69+H90+H92+H95</f>
        <v>21599803</v>
      </c>
      <c r="I68" s="106">
        <f t="shared" ref="I68:AB68" si="42">+I69+I90+I92+I95</f>
        <v>1794134</v>
      </c>
      <c r="J68" s="106">
        <f t="shared" si="42"/>
        <v>23393937</v>
      </c>
      <c r="K68" s="106">
        <f t="shared" si="42"/>
        <v>0</v>
      </c>
      <c r="L68" s="106" t="e">
        <f t="shared" si="42"/>
        <v>#REF!</v>
      </c>
      <c r="M68" s="106">
        <f t="shared" si="42"/>
        <v>0</v>
      </c>
      <c r="N68" s="106" t="e">
        <f t="shared" si="42"/>
        <v>#REF!</v>
      </c>
      <c r="O68" s="106">
        <f t="shared" si="42"/>
        <v>0</v>
      </c>
      <c r="P68" s="106" t="e">
        <f t="shared" si="42"/>
        <v>#REF!</v>
      </c>
      <c r="Q68" s="106">
        <f t="shared" si="42"/>
        <v>0</v>
      </c>
      <c r="R68" s="106" t="e">
        <f t="shared" si="42"/>
        <v>#REF!</v>
      </c>
      <c r="S68" s="106">
        <f t="shared" si="42"/>
        <v>0</v>
      </c>
      <c r="T68" s="106" t="e">
        <f t="shared" si="42"/>
        <v>#REF!</v>
      </c>
      <c r="U68" s="106">
        <f t="shared" si="42"/>
        <v>0</v>
      </c>
      <c r="V68" s="106" t="e">
        <f t="shared" si="42"/>
        <v>#REF!</v>
      </c>
      <c r="W68" s="106">
        <f t="shared" si="42"/>
        <v>0</v>
      </c>
      <c r="X68" s="106" t="e">
        <f t="shared" si="42"/>
        <v>#REF!</v>
      </c>
      <c r="Y68" s="106">
        <f t="shared" si="42"/>
        <v>0</v>
      </c>
      <c r="Z68" s="106" t="e">
        <f t="shared" si="42"/>
        <v>#REF!</v>
      </c>
      <c r="AA68" s="106">
        <f t="shared" si="42"/>
        <v>0</v>
      </c>
      <c r="AB68" s="106" t="e">
        <f t="shared" si="42"/>
        <v>#REF!</v>
      </c>
      <c r="AC68" s="77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</row>
    <row r="69" spans="1:188" ht="15.75" x14ac:dyDescent="0.2">
      <c r="A69" s="107"/>
      <c r="B69" s="108"/>
      <c r="C69" s="108"/>
      <c r="D69" s="108" t="s">
        <v>37</v>
      </c>
      <c r="E69" s="108"/>
      <c r="F69" s="109"/>
      <c r="G69" s="110" t="s">
        <v>89</v>
      </c>
      <c r="H69" s="96">
        <f>H70+H71+H72+H73+H74+H81+H82+H83+H89+H88</f>
        <v>21755364</v>
      </c>
      <c r="I69" s="96">
        <f t="shared" ref="I69:AC69" si="43">I70+I71+I72+I73+I74+I81+I82+I83+I89+I88</f>
        <v>1795920</v>
      </c>
      <c r="J69" s="96">
        <f t="shared" si="43"/>
        <v>23551284</v>
      </c>
      <c r="K69" s="96">
        <f t="shared" si="43"/>
        <v>0</v>
      </c>
      <c r="L69" s="96" t="e">
        <f t="shared" si="43"/>
        <v>#REF!</v>
      </c>
      <c r="M69" s="96">
        <f t="shared" si="43"/>
        <v>0</v>
      </c>
      <c r="N69" s="96" t="e">
        <f t="shared" si="43"/>
        <v>#REF!</v>
      </c>
      <c r="O69" s="96">
        <f t="shared" si="43"/>
        <v>0</v>
      </c>
      <c r="P69" s="96" t="e">
        <f t="shared" si="43"/>
        <v>#REF!</v>
      </c>
      <c r="Q69" s="96">
        <f t="shared" si="43"/>
        <v>0</v>
      </c>
      <c r="R69" s="96" t="e">
        <f t="shared" si="43"/>
        <v>#REF!</v>
      </c>
      <c r="S69" s="96">
        <f t="shared" si="43"/>
        <v>0</v>
      </c>
      <c r="T69" s="96" t="e">
        <f t="shared" si="43"/>
        <v>#REF!</v>
      </c>
      <c r="U69" s="96">
        <f t="shared" si="43"/>
        <v>0</v>
      </c>
      <c r="V69" s="96" t="e">
        <f t="shared" si="43"/>
        <v>#REF!</v>
      </c>
      <c r="W69" s="96">
        <f t="shared" si="43"/>
        <v>0</v>
      </c>
      <c r="X69" s="96" t="e">
        <f t="shared" si="43"/>
        <v>#REF!</v>
      </c>
      <c r="Y69" s="96">
        <f t="shared" si="43"/>
        <v>0</v>
      </c>
      <c r="Z69" s="96" t="e">
        <f t="shared" si="43"/>
        <v>#REF!</v>
      </c>
      <c r="AA69" s="96">
        <f t="shared" si="43"/>
        <v>0</v>
      </c>
      <c r="AB69" s="96" t="e">
        <f t="shared" si="43"/>
        <v>#REF!</v>
      </c>
      <c r="AC69" s="111" t="e">
        <f t="shared" si="43"/>
        <v>#REF!</v>
      </c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</row>
    <row r="70" spans="1:188" ht="15" customHeight="1" x14ac:dyDescent="0.2">
      <c r="A70" s="38"/>
      <c r="B70" s="39"/>
      <c r="C70" s="39"/>
      <c r="D70" s="39" t="s">
        <v>116</v>
      </c>
      <c r="E70" s="39"/>
      <c r="F70" s="40"/>
      <c r="G70" s="112" t="s">
        <v>91</v>
      </c>
      <c r="H70" s="111">
        <f t="shared" ref="H70:AB70" si="44">H98+H167+H252</f>
        <v>2101743</v>
      </c>
      <c r="I70" s="113">
        <f t="shared" si="44"/>
        <v>193978</v>
      </c>
      <c r="J70" s="113">
        <f t="shared" si="44"/>
        <v>2295721</v>
      </c>
      <c r="K70" s="113">
        <f>K98+K167+K252</f>
        <v>0</v>
      </c>
      <c r="L70" s="113" t="e">
        <f t="shared" si="44"/>
        <v>#REF!</v>
      </c>
      <c r="M70" s="113">
        <f t="shared" si="44"/>
        <v>0</v>
      </c>
      <c r="N70" s="113" t="e">
        <f t="shared" si="44"/>
        <v>#REF!</v>
      </c>
      <c r="O70" s="113">
        <f t="shared" si="44"/>
        <v>0</v>
      </c>
      <c r="P70" s="113" t="e">
        <f t="shared" si="44"/>
        <v>#REF!</v>
      </c>
      <c r="Q70" s="113">
        <f t="shared" si="44"/>
        <v>0</v>
      </c>
      <c r="R70" s="113" t="e">
        <f t="shared" si="44"/>
        <v>#REF!</v>
      </c>
      <c r="S70" s="113">
        <f>S98+S167+S252</f>
        <v>0</v>
      </c>
      <c r="T70" s="113" t="e">
        <f t="shared" si="44"/>
        <v>#REF!</v>
      </c>
      <c r="U70" s="113">
        <f>U98+U167+U252</f>
        <v>0</v>
      </c>
      <c r="V70" s="113" t="e">
        <f t="shared" si="44"/>
        <v>#REF!</v>
      </c>
      <c r="W70" s="113">
        <f>W98+W167+W252</f>
        <v>0</v>
      </c>
      <c r="X70" s="113" t="e">
        <f t="shared" si="44"/>
        <v>#REF!</v>
      </c>
      <c r="Y70" s="113">
        <f>Y98+Y167+Y252</f>
        <v>0</v>
      </c>
      <c r="Z70" s="113" t="e">
        <f t="shared" si="44"/>
        <v>#REF!</v>
      </c>
      <c r="AA70" s="113">
        <f t="shared" si="44"/>
        <v>0</v>
      </c>
      <c r="AB70" s="114" t="e">
        <f t="shared" si="44"/>
        <v>#REF!</v>
      </c>
      <c r="AC70" s="113">
        <f>AC98+AC167+AC252</f>
        <v>370880</v>
      </c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</row>
    <row r="71" spans="1:188" ht="18" customHeight="1" x14ac:dyDescent="0.2">
      <c r="A71" s="38"/>
      <c r="B71" s="39"/>
      <c r="C71" s="39"/>
      <c r="D71" s="39" t="s">
        <v>117</v>
      </c>
      <c r="E71" s="39"/>
      <c r="F71" s="40"/>
      <c r="G71" s="112" t="s">
        <v>93</v>
      </c>
      <c r="H71" s="111">
        <f t="shared" ref="H71:AC71" si="45">H124+H193+H285+H372</f>
        <v>850703</v>
      </c>
      <c r="I71" s="113">
        <f t="shared" si="45"/>
        <v>80730</v>
      </c>
      <c r="J71" s="113">
        <f t="shared" si="45"/>
        <v>931433</v>
      </c>
      <c r="K71" s="113">
        <f t="shared" si="45"/>
        <v>0</v>
      </c>
      <c r="L71" s="113" t="e">
        <f t="shared" si="45"/>
        <v>#REF!</v>
      </c>
      <c r="M71" s="113">
        <f t="shared" si="45"/>
        <v>0</v>
      </c>
      <c r="N71" s="113" t="e">
        <f t="shared" si="45"/>
        <v>#REF!</v>
      </c>
      <c r="O71" s="113">
        <f t="shared" si="45"/>
        <v>0</v>
      </c>
      <c r="P71" s="113" t="e">
        <f t="shared" si="45"/>
        <v>#REF!</v>
      </c>
      <c r="Q71" s="113">
        <f t="shared" si="45"/>
        <v>0</v>
      </c>
      <c r="R71" s="113" t="e">
        <f t="shared" si="45"/>
        <v>#REF!</v>
      </c>
      <c r="S71" s="113">
        <f t="shared" si="45"/>
        <v>0</v>
      </c>
      <c r="T71" s="113" t="e">
        <f t="shared" si="45"/>
        <v>#REF!</v>
      </c>
      <c r="U71" s="113">
        <f t="shared" si="45"/>
        <v>0</v>
      </c>
      <c r="V71" s="113" t="e">
        <f t="shared" si="45"/>
        <v>#REF!</v>
      </c>
      <c r="W71" s="113">
        <f t="shared" si="45"/>
        <v>0</v>
      </c>
      <c r="X71" s="113" t="e">
        <f t="shared" si="45"/>
        <v>#REF!</v>
      </c>
      <c r="Y71" s="113">
        <f t="shared" si="45"/>
        <v>0</v>
      </c>
      <c r="Z71" s="113" t="e">
        <f t="shared" si="45"/>
        <v>#REF!</v>
      </c>
      <c r="AA71" s="113">
        <f t="shared" si="45"/>
        <v>0</v>
      </c>
      <c r="AB71" s="114" t="e">
        <f t="shared" si="45"/>
        <v>#REF!</v>
      </c>
      <c r="AC71" s="113">
        <f t="shared" si="45"/>
        <v>330000</v>
      </c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</row>
    <row r="72" spans="1:188" ht="15.75" x14ac:dyDescent="0.2">
      <c r="A72" s="38"/>
      <c r="B72" s="39"/>
      <c r="C72" s="39"/>
      <c r="D72" s="39" t="s">
        <v>118</v>
      </c>
      <c r="E72" s="39"/>
      <c r="F72" s="40"/>
      <c r="G72" s="112" t="s">
        <v>95</v>
      </c>
      <c r="H72" s="111">
        <f t="shared" ref="H72:AB72" si="46">H322</f>
        <v>0</v>
      </c>
      <c r="I72" s="113">
        <f t="shared" si="46"/>
        <v>0</v>
      </c>
      <c r="J72" s="113">
        <f t="shared" si="46"/>
        <v>0</v>
      </c>
      <c r="K72" s="113">
        <f t="shared" si="46"/>
        <v>0</v>
      </c>
      <c r="L72" s="113" t="e">
        <f t="shared" si="46"/>
        <v>#REF!</v>
      </c>
      <c r="M72" s="113">
        <f t="shared" si="46"/>
        <v>0</v>
      </c>
      <c r="N72" s="113" t="e">
        <f t="shared" si="46"/>
        <v>#REF!</v>
      </c>
      <c r="O72" s="113">
        <f t="shared" si="46"/>
        <v>0</v>
      </c>
      <c r="P72" s="113" t="e">
        <f t="shared" si="46"/>
        <v>#REF!</v>
      </c>
      <c r="Q72" s="113">
        <f t="shared" si="46"/>
        <v>0</v>
      </c>
      <c r="R72" s="113" t="e">
        <f t="shared" si="46"/>
        <v>#REF!</v>
      </c>
      <c r="S72" s="113">
        <f>S322</f>
        <v>0</v>
      </c>
      <c r="T72" s="113" t="e">
        <f t="shared" si="46"/>
        <v>#REF!</v>
      </c>
      <c r="U72" s="113">
        <f>U322</f>
        <v>0</v>
      </c>
      <c r="V72" s="113" t="e">
        <f t="shared" si="46"/>
        <v>#REF!</v>
      </c>
      <c r="W72" s="113">
        <f>W322</f>
        <v>0</v>
      </c>
      <c r="X72" s="113" t="e">
        <f t="shared" si="46"/>
        <v>#REF!</v>
      </c>
      <c r="Y72" s="113">
        <f>Y322</f>
        <v>0</v>
      </c>
      <c r="Z72" s="113" t="e">
        <f t="shared" si="46"/>
        <v>#REF!</v>
      </c>
      <c r="AA72" s="113">
        <f t="shared" si="46"/>
        <v>0</v>
      </c>
      <c r="AB72" s="114" t="e">
        <f t="shared" si="46"/>
        <v>#REF!</v>
      </c>
      <c r="AC72" s="113">
        <f>AC322</f>
        <v>0</v>
      </c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</row>
    <row r="73" spans="1:188" ht="15" customHeight="1" x14ac:dyDescent="0.2">
      <c r="A73" s="38"/>
      <c r="B73" s="39"/>
      <c r="C73" s="39"/>
      <c r="D73" s="39" t="s">
        <v>119</v>
      </c>
      <c r="E73" s="39"/>
      <c r="F73" s="40"/>
      <c r="G73" s="112" t="s">
        <v>97</v>
      </c>
      <c r="H73" s="111">
        <f t="shared" ref="H73:AC73" si="47">H223+H375</f>
        <v>48103</v>
      </c>
      <c r="I73" s="113">
        <f t="shared" si="47"/>
        <v>0</v>
      </c>
      <c r="J73" s="113">
        <f t="shared" si="47"/>
        <v>48103</v>
      </c>
      <c r="K73" s="113">
        <f t="shared" si="47"/>
        <v>0</v>
      </c>
      <c r="L73" s="113" t="e">
        <f t="shared" si="47"/>
        <v>#REF!</v>
      </c>
      <c r="M73" s="113">
        <f t="shared" si="47"/>
        <v>0</v>
      </c>
      <c r="N73" s="113" t="e">
        <f t="shared" si="47"/>
        <v>#REF!</v>
      </c>
      <c r="O73" s="113">
        <f t="shared" si="47"/>
        <v>0</v>
      </c>
      <c r="P73" s="113" t="e">
        <f t="shared" si="47"/>
        <v>#REF!</v>
      </c>
      <c r="Q73" s="113">
        <f t="shared" si="47"/>
        <v>0</v>
      </c>
      <c r="R73" s="113" t="e">
        <f t="shared" si="47"/>
        <v>#REF!</v>
      </c>
      <c r="S73" s="113">
        <f t="shared" si="47"/>
        <v>0</v>
      </c>
      <c r="T73" s="113" t="e">
        <f t="shared" si="47"/>
        <v>#REF!</v>
      </c>
      <c r="U73" s="113">
        <f t="shared" si="47"/>
        <v>0</v>
      </c>
      <c r="V73" s="113" t="e">
        <f t="shared" si="47"/>
        <v>#REF!</v>
      </c>
      <c r="W73" s="113">
        <f t="shared" si="47"/>
        <v>0</v>
      </c>
      <c r="X73" s="113" t="e">
        <f t="shared" si="47"/>
        <v>#REF!</v>
      </c>
      <c r="Y73" s="113">
        <f t="shared" si="47"/>
        <v>0</v>
      </c>
      <c r="Z73" s="113" t="e">
        <f t="shared" si="47"/>
        <v>#REF!</v>
      </c>
      <c r="AA73" s="113">
        <f t="shared" si="47"/>
        <v>0</v>
      </c>
      <c r="AB73" s="114" t="e">
        <f t="shared" si="47"/>
        <v>#REF!</v>
      </c>
      <c r="AC73" s="113">
        <f t="shared" si="47"/>
        <v>0</v>
      </c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</row>
    <row r="74" spans="1:188" ht="31.5" x14ac:dyDescent="0.2">
      <c r="A74" s="38"/>
      <c r="B74" s="39"/>
      <c r="C74" s="39"/>
      <c r="D74" s="39">
        <v>51</v>
      </c>
      <c r="E74" s="39"/>
      <c r="F74" s="40"/>
      <c r="G74" s="112" t="s">
        <v>99</v>
      </c>
      <c r="H74" s="111">
        <f t="shared" ref="H74:AC74" si="48">H225+H323+H378</f>
        <v>3334128</v>
      </c>
      <c r="I74" s="113">
        <f t="shared" si="48"/>
        <v>249867</v>
      </c>
      <c r="J74" s="113">
        <f t="shared" si="48"/>
        <v>3583995</v>
      </c>
      <c r="K74" s="113">
        <f t="shared" si="48"/>
        <v>0</v>
      </c>
      <c r="L74" s="113" t="e">
        <f t="shared" si="48"/>
        <v>#REF!</v>
      </c>
      <c r="M74" s="113">
        <f t="shared" si="48"/>
        <v>0</v>
      </c>
      <c r="N74" s="113" t="e">
        <f t="shared" si="48"/>
        <v>#REF!</v>
      </c>
      <c r="O74" s="113">
        <f t="shared" si="48"/>
        <v>0</v>
      </c>
      <c r="P74" s="113" t="e">
        <f t="shared" si="48"/>
        <v>#REF!</v>
      </c>
      <c r="Q74" s="113">
        <f t="shared" si="48"/>
        <v>0</v>
      </c>
      <c r="R74" s="113" t="e">
        <f t="shared" si="48"/>
        <v>#REF!</v>
      </c>
      <c r="S74" s="113">
        <f t="shared" si="48"/>
        <v>0</v>
      </c>
      <c r="T74" s="113" t="e">
        <f t="shared" si="48"/>
        <v>#REF!</v>
      </c>
      <c r="U74" s="113">
        <f t="shared" si="48"/>
        <v>0</v>
      </c>
      <c r="V74" s="113" t="e">
        <f t="shared" si="48"/>
        <v>#REF!</v>
      </c>
      <c r="W74" s="113">
        <f t="shared" si="48"/>
        <v>0</v>
      </c>
      <c r="X74" s="113" t="e">
        <f t="shared" si="48"/>
        <v>#REF!</v>
      </c>
      <c r="Y74" s="113">
        <f t="shared" si="48"/>
        <v>0</v>
      </c>
      <c r="Z74" s="113" t="e">
        <f t="shared" si="48"/>
        <v>#REF!</v>
      </c>
      <c r="AA74" s="113">
        <f t="shared" si="48"/>
        <v>0</v>
      </c>
      <c r="AB74" s="114" t="e">
        <f t="shared" si="48"/>
        <v>#REF!</v>
      </c>
      <c r="AC74" s="113">
        <f t="shared" si="48"/>
        <v>9662000</v>
      </c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</row>
    <row r="75" spans="1:188" ht="15.75" x14ac:dyDescent="0.2">
      <c r="A75" s="38"/>
      <c r="B75" s="39"/>
      <c r="C75" s="39"/>
      <c r="D75" s="39"/>
      <c r="E75" s="39" t="s">
        <v>37</v>
      </c>
      <c r="F75" s="40"/>
      <c r="G75" s="112" t="s">
        <v>120</v>
      </c>
      <c r="H75" s="111">
        <f t="shared" ref="H75:AB75" si="49">H76+H77+H78+H79+H80</f>
        <v>3334128</v>
      </c>
      <c r="I75" s="113">
        <f t="shared" si="49"/>
        <v>249867</v>
      </c>
      <c r="J75" s="113">
        <f t="shared" si="49"/>
        <v>3583995</v>
      </c>
      <c r="K75" s="113">
        <f t="shared" si="49"/>
        <v>0</v>
      </c>
      <c r="L75" s="113" t="e">
        <f t="shared" si="49"/>
        <v>#REF!</v>
      </c>
      <c r="M75" s="113">
        <f t="shared" si="49"/>
        <v>0</v>
      </c>
      <c r="N75" s="113" t="e">
        <f t="shared" si="49"/>
        <v>#REF!</v>
      </c>
      <c r="O75" s="113">
        <f t="shared" si="49"/>
        <v>0</v>
      </c>
      <c r="P75" s="113" t="e">
        <f t="shared" si="49"/>
        <v>#REF!</v>
      </c>
      <c r="Q75" s="113">
        <f t="shared" si="49"/>
        <v>0</v>
      </c>
      <c r="R75" s="113" t="e">
        <f t="shared" si="49"/>
        <v>#REF!</v>
      </c>
      <c r="S75" s="113">
        <f>S76+S77+S78+S79+S80</f>
        <v>0</v>
      </c>
      <c r="T75" s="113" t="e">
        <f t="shared" si="49"/>
        <v>#REF!</v>
      </c>
      <c r="U75" s="113">
        <f>U76+U77+U78+U79+U80</f>
        <v>0</v>
      </c>
      <c r="V75" s="113" t="e">
        <f t="shared" si="49"/>
        <v>#REF!</v>
      </c>
      <c r="W75" s="113">
        <f>W76+W77+W78+W79+W80</f>
        <v>0</v>
      </c>
      <c r="X75" s="113" t="e">
        <f t="shared" si="49"/>
        <v>#REF!</v>
      </c>
      <c r="Y75" s="113">
        <f>Y76+Y77+Y78+Y79+Y80</f>
        <v>0</v>
      </c>
      <c r="Z75" s="113" t="e">
        <f t="shared" si="49"/>
        <v>#REF!</v>
      </c>
      <c r="AA75" s="113">
        <f t="shared" si="49"/>
        <v>0</v>
      </c>
      <c r="AB75" s="114" t="e">
        <f t="shared" si="49"/>
        <v>#REF!</v>
      </c>
      <c r="AC75" s="113">
        <f>AC76+AC77+AC78+AC79+AC80</f>
        <v>9662000</v>
      </c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</row>
    <row r="76" spans="1:188" ht="15.75" x14ac:dyDescent="0.2">
      <c r="A76" s="38"/>
      <c r="B76" s="39"/>
      <c r="C76" s="39"/>
      <c r="D76" s="39"/>
      <c r="E76" s="39"/>
      <c r="F76" s="40" t="s">
        <v>37</v>
      </c>
      <c r="G76" s="112" t="s">
        <v>121</v>
      </c>
      <c r="H76" s="111">
        <f t="shared" ref="H76:AB76" si="50">H225</f>
        <v>0</v>
      </c>
      <c r="I76" s="113">
        <f t="shared" si="50"/>
        <v>0</v>
      </c>
      <c r="J76" s="113">
        <f t="shared" si="50"/>
        <v>0</v>
      </c>
      <c r="K76" s="113">
        <f t="shared" si="50"/>
        <v>0</v>
      </c>
      <c r="L76" s="113" t="e">
        <f t="shared" si="50"/>
        <v>#REF!</v>
      </c>
      <c r="M76" s="113">
        <f t="shared" si="50"/>
        <v>0</v>
      </c>
      <c r="N76" s="113" t="e">
        <f t="shared" si="50"/>
        <v>#REF!</v>
      </c>
      <c r="O76" s="113">
        <f t="shared" si="50"/>
        <v>0</v>
      </c>
      <c r="P76" s="113" t="e">
        <f t="shared" si="50"/>
        <v>#REF!</v>
      </c>
      <c r="Q76" s="113">
        <f t="shared" si="50"/>
        <v>0</v>
      </c>
      <c r="R76" s="113" t="e">
        <f t="shared" si="50"/>
        <v>#REF!</v>
      </c>
      <c r="S76" s="113">
        <f>S225</f>
        <v>0</v>
      </c>
      <c r="T76" s="113" t="e">
        <f t="shared" si="50"/>
        <v>#REF!</v>
      </c>
      <c r="U76" s="113">
        <f>U225</f>
        <v>0</v>
      </c>
      <c r="V76" s="113" t="e">
        <f t="shared" si="50"/>
        <v>#REF!</v>
      </c>
      <c r="W76" s="113">
        <f>W225</f>
        <v>0</v>
      </c>
      <c r="X76" s="113" t="e">
        <f t="shared" si="50"/>
        <v>#REF!</v>
      </c>
      <c r="Y76" s="113">
        <f>Y225</f>
        <v>0</v>
      </c>
      <c r="Z76" s="113" t="e">
        <f t="shared" si="50"/>
        <v>#REF!</v>
      </c>
      <c r="AA76" s="113">
        <f t="shared" si="50"/>
        <v>0</v>
      </c>
      <c r="AB76" s="114" t="e">
        <f t="shared" si="50"/>
        <v>#REF!</v>
      </c>
      <c r="AC76" s="113">
        <f>AC225</f>
        <v>0</v>
      </c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</row>
    <row r="77" spans="1:188" ht="31.5" x14ac:dyDescent="0.2">
      <c r="A77" s="38"/>
      <c r="B77" s="39"/>
      <c r="C77" s="39"/>
      <c r="D77" s="39"/>
      <c r="E77" s="39"/>
      <c r="F77" s="40">
        <v>17</v>
      </c>
      <c r="G77" s="112" t="s">
        <v>122</v>
      </c>
      <c r="H77" s="111">
        <f t="shared" ref="H77:AB77" si="51">H325</f>
        <v>2649705</v>
      </c>
      <c r="I77" s="113">
        <f t="shared" si="51"/>
        <v>190021</v>
      </c>
      <c r="J77" s="113">
        <f t="shared" si="51"/>
        <v>2839726</v>
      </c>
      <c r="K77" s="113">
        <f t="shared" si="51"/>
        <v>0</v>
      </c>
      <c r="L77" s="113" t="e">
        <f t="shared" si="51"/>
        <v>#REF!</v>
      </c>
      <c r="M77" s="113">
        <f t="shared" si="51"/>
        <v>0</v>
      </c>
      <c r="N77" s="113" t="e">
        <f t="shared" si="51"/>
        <v>#REF!</v>
      </c>
      <c r="O77" s="113">
        <f t="shared" si="51"/>
        <v>0</v>
      </c>
      <c r="P77" s="113" t="e">
        <f t="shared" si="51"/>
        <v>#REF!</v>
      </c>
      <c r="Q77" s="113">
        <f t="shared" si="51"/>
        <v>0</v>
      </c>
      <c r="R77" s="113" t="e">
        <f t="shared" si="51"/>
        <v>#REF!</v>
      </c>
      <c r="S77" s="113">
        <f>S325</f>
        <v>0</v>
      </c>
      <c r="T77" s="113" t="e">
        <f t="shared" si="51"/>
        <v>#REF!</v>
      </c>
      <c r="U77" s="113">
        <f>U325</f>
        <v>0</v>
      </c>
      <c r="V77" s="113" t="e">
        <f t="shared" si="51"/>
        <v>#REF!</v>
      </c>
      <c r="W77" s="113">
        <f>W325</f>
        <v>0</v>
      </c>
      <c r="X77" s="113" t="e">
        <f t="shared" si="51"/>
        <v>#REF!</v>
      </c>
      <c r="Y77" s="113">
        <f>Y325</f>
        <v>0</v>
      </c>
      <c r="Z77" s="113" t="e">
        <f t="shared" si="51"/>
        <v>#REF!</v>
      </c>
      <c r="AA77" s="113">
        <f t="shared" si="51"/>
        <v>0</v>
      </c>
      <c r="AB77" s="114" t="e">
        <f t="shared" si="51"/>
        <v>#REF!</v>
      </c>
      <c r="AC77" s="113">
        <f>AC325</f>
        <v>8000000</v>
      </c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</row>
    <row r="78" spans="1:188" ht="47.25" x14ac:dyDescent="0.2">
      <c r="A78" s="38"/>
      <c r="B78" s="39"/>
      <c r="C78" s="39"/>
      <c r="D78" s="39"/>
      <c r="E78" s="39"/>
      <c r="F78" s="40">
        <v>18</v>
      </c>
      <c r="G78" s="112" t="s">
        <v>123</v>
      </c>
      <c r="H78" s="111">
        <f t="shared" ref="H78:AB78" si="52">H380</f>
        <v>0</v>
      </c>
      <c r="I78" s="113">
        <f t="shared" si="52"/>
        <v>0</v>
      </c>
      <c r="J78" s="113">
        <f t="shared" si="52"/>
        <v>0</v>
      </c>
      <c r="K78" s="113">
        <f t="shared" si="52"/>
        <v>0</v>
      </c>
      <c r="L78" s="113" t="e">
        <f t="shared" si="52"/>
        <v>#REF!</v>
      </c>
      <c r="M78" s="113">
        <f t="shared" si="52"/>
        <v>0</v>
      </c>
      <c r="N78" s="113" t="e">
        <f t="shared" si="52"/>
        <v>#REF!</v>
      </c>
      <c r="O78" s="113">
        <f t="shared" si="52"/>
        <v>0</v>
      </c>
      <c r="P78" s="113" t="e">
        <f t="shared" si="52"/>
        <v>#REF!</v>
      </c>
      <c r="Q78" s="113">
        <f t="shared" si="52"/>
        <v>0</v>
      </c>
      <c r="R78" s="113" t="e">
        <f t="shared" si="52"/>
        <v>#REF!</v>
      </c>
      <c r="S78" s="113">
        <f>S380</f>
        <v>0</v>
      </c>
      <c r="T78" s="113" t="e">
        <f t="shared" si="52"/>
        <v>#REF!</v>
      </c>
      <c r="U78" s="113">
        <f>U380</f>
        <v>0</v>
      </c>
      <c r="V78" s="113" t="e">
        <f t="shared" si="52"/>
        <v>#REF!</v>
      </c>
      <c r="W78" s="113">
        <f>W380</f>
        <v>0</v>
      </c>
      <c r="X78" s="113" t="e">
        <f t="shared" si="52"/>
        <v>#REF!</v>
      </c>
      <c r="Y78" s="113">
        <f>Y380</f>
        <v>0</v>
      </c>
      <c r="Z78" s="113" t="e">
        <f t="shared" si="52"/>
        <v>#REF!</v>
      </c>
      <c r="AA78" s="113">
        <f t="shared" si="52"/>
        <v>0</v>
      </c>
      <c r="AB78" s="114" t="e">
        <f t="shared" si="52"/>
        <v>#REF!</v>
      </c>
      <c r="AC78" s="113">
        <f>AC380</f>
        <v>60000</v>
      </c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</row>
    <row r="79" spans="1:188" ht="47.25" x14ac:dyDescent="0.2">
      <c r="A79" s="38"/>
      <c r="B79" s="39"/>
      <c r="C79" s="39"/>
      <c r="D79" s="39"/>
      <c r="E79" s="39"/>
      <c r="F79" s="40">
        <v>19</v>
      </c>
      <c r="G79" s="112" t="s">
        <v>124</v>
      </c>
      <c r="H79" s="111">
        <f t="shared" ref="H79:AB80" si="53">H326</f>
        <v>683874</v>
      </c>
      <c r="I79" s="113">
        <f t="shared" si="53"/>
        <v>59745</v>
      </c>
      <c r="J79" s="113">
        <f t="shared" si="53"/>
        <v>743619</v>
      </c>
      <c r="K79" s="113">
        <f t="shared" si="53"/>
        <v>0</v>
      </c>
      <c r="L79" s="113" t="e">
        <f t="shared" si="53"/>
        <v>#REF!</v>
      </c>
      <c r="M79" s="113">
        <f t="shared" si="53"/>
        <v>0</v>
      </c>
      <c r="N79" s="113" t="e">
        <f t="shared" si="53"/>
        <v>#REF!</v>
      </c>
      <c r="O79" s="113">
        <f t="shared" si="53"/>
        <v>0</v>
      </c>
      <c r="P79" s="113" t="e">
        <f t="shared" si="53"/>
        <v>#REF!</v>
      </c>
      <c r="Q79" s="113">
        <f t="shared" si="53"/>
        <v>0</v>
      </c>
      <c r="R79" s="113" t="e">
        <f t="shared" si="53"/>
        <v>#REF!</v>
      </c>
      <c r="S79" s="113">
        <f t="shared" si="53"/>
        <v>0</v>
      </c>
      <c r="T79" s="113" t="e">
        <f t="shared" si="53"/>
        <v>#REF!</v>
      </c>
      <c r="U79" s="113">
        <f t="shared" si="53"/>
        <v>0</v>
      </c>
      <c r="V79" s="113" t="e">
        <f t="shared" si="53"/>
        <v>#REF!</v>
      </c>
      <c r="W79" s="113">
        <f t="shared" si="53"/>
        <v>0</v>
      </c>
      <c r="X79" s="113" t="e">
        <f t="shared" si="53"/>
        <v>#REF!</v>
      </c>
      <c r="Y79" s="113">
        <f t="shared" si="53"/>
        <v>0</v>
      </c>
      <c r="Z79" s="113" t="e">
        <f t="shared" si="53"/>
        <v>#REF!</v>
      </c>
      <c r="AA79" s="113">
        <f t="shared" si="53"/>
        <v>0</v>
      </c>
      <c r="AB79" s="114" t="e">
        <f t="shared" si="53"/>
        <v>#REF!</v>
      </c>
      <c r="AC79" s="113">
        <f>AC326</f>
        <v>1600000</v>
      </c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</row>
    <row r="80" spans="1:188" ht="66" customHeight="1" x14ac:dyDescent="0.2">
      <c r="A80" s="38"/>
      <c r="B80" s="39"/>
      <c r="C80" s="39"/>
      <c r="D80" s="39"/>
      <c r="E80" s="39"/>
      <c r="F80" s="40" t="s">
        <v>117</v>
      </c>
      <c r="G80" s="112" t="s">
        <v>125</v>
      </c>
      <c r="H80" s="111">
        <f t="shared" si="53"/>
        <v>549</v>
      </c>
      <c r="I80" s="113">
        <f t="shared" si="53"/>
        <v>101</v>
      </c>
      <c r="J80" s="113">
        <f t="shared" si="53"/>
        <v>650</v>
      </c>
      <c r="K80" s="113">
        <f t="shared" si="53"/>
        <v>0</v>
      </c>
      <c r="L80" s="113" t="e">
        <f t="shared" si="53"/>
        <v>#REF!</v>
      </c>
      <c r="M80" s="113">
        <f t="shared" si="53"/>
        <v>0</v>
      </c>
      <c r="N80" s="113" t="e">
        <f t="shared" si="53"/>
        <v>#REF!</v>
      </c>
      <c r="O80" s="113">
        <f t="shared" si="53"/>
        <v>0</v>
      </c>
      <c r="P80" s="113" t="e">
        <f t="shared" si="53"/>
        <v>#REF!</v>
      </c>
      <c r="Q80" s="113">
        <f t="shared" si="53"/>
        <v>0</v>
      </c>
      <c r="R80" s="113" t="e">
        <f t="shared" si="53"/>
        <v>#REF!</v>
      </c>
      <c r="S80" s="113">
        <f t="shared" si="53"/>
        <v>0</v>
      </c>
      <c r="T80" s="113" t="e">
        <f t="shared" si="53"/>
        <v>#REF!</v>
      </c>
      <c r="U80" s="113">
        <f t="shared" si="53"/>
        <v>0</v>
      </c>
      <c r="V80" s="113" t="e">
        <f t="shared" si="53"/>
        <v>#REF!</v>
      </c>
      <c r="W80" s="113">
        <f t="shared" si="53"/>
        <v>0</v>
      </c>
      <c r="X80" s="113" t="e">
        <f t="shared" si="53"/>
        <v>#REF!</v>
      </c>
      <c r="Y80" s="113">
        <f t="shared" si="53"/>
        <v>0</v>
      </c>
      <c r="Z80" s="113" t="e">
        <f t="shared" si="53"/>
        <v>#REF!</v>
      </c>
      <c r="AA80" s="113">
        <f t="shared" si="53"/>
        <v>0</v>
      </c>
      <c r="AB80" s="114" t="e">
        <f t="shared" si="53"/>
        <v>#REF!</v>
      </c>
      <c r="AC80" s="113">
        <f>AC327</f>
        <v>2000</v>
      </c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</row>
    <row r="81" spans="1:188" ht="18" customHeight="1" x14ac:dyDescent="0.2">
      <c r="A81" s="38"/>
      <c r="B81" s="39"/>
      <c r="C81" s="39"/>
      <c r="D81" s="39">
        <v>55</v>
      </c>
      <c r="E81" s="39"/>
      <c r="F81" s="40"/>
      <c r="G81" s="112" t="s">
        <v>101</v>
      </c>
      <c r="H81" s="111">
        <f t="shared" ref="H81:AB81" si="54">H381</f>
        <v>0</v>
      </c>
      <c r="I81" s="113">
        <f t="shared" si="54"/>
        <v>0</v>
      </c>
      <c r="J81" s="113">
        <f t="shared" si="54"/>
        <v>0</v>
      </c>
      <c r="K81" s="113">
        <f t="shared" si="54"/>
        <v>0</v>
      </c>
      <c r="L81" s="113" t="e">
        <f t="shared" si="54"/>
        <v>#REF!</v>
      </c>
      <c r="M81" s="113">
        <f t="shared" si="54"/>
        <v>0</v>
      </c>
      <c r="N81" s="113" t="e">
        <f t="shared" si="54"/>
        <v>#REF!</v>
      </c>
      <c r="O81" s="113">
        <f t="shared" si="54"/>
        <v>0</v>
      </c>
      <c r="P81" s="113" t="e">
        <f t="shared" si="54"/>
        <v>#REF!</v>
      </c>
      <c r="Q81" s="113">
        <f t="shared" si="54"/>
        <v>0</v>
      </c>
      <c r="R81" s="113" t="e">
        <f t="shared" si="54"/>
        <v>#REF!</v>
      </c>
      <c r="S81" s="113">
        <f>S381</f>
        <v>0</v>
      </c>
      <c r="T81" s="113" t="e">
        <f t="shared" si="54"/>
        <v>#REF!</v>
      </c>
      <c r="U81" s="113">
        <f>U381</f>
        <v>0</v>
      </c>
      <c r="V81" s="113" t="e">
        <f t="shared" si="54"/>
        <v>#REF!</v>
      </c>
      <c r="W81" s="113">
        <f>W381</f>
        <v>0</v>
      </c>
      <c r="X81" s="113" t="e">
        <f t="shared" si="54"/>
        <v>#REF!</v>
      </c>
      <c r="Y81" s="113">
        <f>Y381</f>
        <v>0</v>
      </c>
      <c r="Z81" s="113" t="e">
        <f t="shared" si="54"/>
        <v>#REF!</v>
      </c>
      <c r="AA81" s="113">
        <f t="shared" si="54"/>
        <v>0</v>
      </c>
      <c r="AB81" s="114" t="e">
        <f t="shared" si="54"/>
        <v>#REF!</v>
      </c>
      <c r="AC81" s="113">
        <f>AC381</f>
        <v>0</v>
      </c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</row>
    <row r="82" spans="1:188" ht="18" customHeight="1" x14ac:dyDescent="0.2">
      <c r="A82" s="38"/>
      <c r="B82" s="39"/>
      <c r="C82" s="39"/>
      <c r="D82" s="39">
        <v>56</v>
      </c>
      <c r="E82" s="39"/>
      <c r="F82" s="40"/>
      <c r="G82" s="112" t="s">
        <v>103</v>
      </c>
      <c r="H82" s="111">
        <f t="shared" ref="H82:X82" si="55">+H387</f>
        <v>0</v>
      </c>
      <c r="I82" s="113">
        <f t="shared" si="55"/>
        <v>0</v>
      </c>
      <c r="J82" s="113">
        <f t="shared" si="55"/>
        <v>0</v>
      </c>
      <c r="K82" s="113">
        <f t="shared" si="55"/>
        <v>0</v>
      </c>
      <c r="L82" s="113" t="e">
        <f t="shared" si="55"/>
        <v>#REF!</v>
      </c>
      <c r="M82" s="113">
        <f t="shared" si="55"/>
        <v>0</v>
      </c>
      <c r="N82" s="113" t="e">
        <f t="shared" si="55"/>
        <v>#REF!</v>
      </c>
      <c r="O82" s="113">
        <f t="shared" si="55"/>
        <v>0</v>
      </c>
      <c r="P82" s="113" t="e">
        <f t="shared" si="55"/>
        <v>#REF!</v>
      </c>
      <c r="Q82" s="113">
        <f t="shared" si="55"/>
        <v>0</v>
      </c>
      <c r="R82" s="113" t="e">
        <f t="shared" si="55"/>
        <v>#REF!</v>
      </c>
      <c r="S82" s="113">
        <f>+S387</f>
        <v>0</v>
      </c>
      <c r="T82" s="113" t="e">
        <f t="shared" si="55"/>
        <v>#REF!</v>
      </c>
      <c r="U82" s="113">
        <f>+U387</f>
        <v>0</v>
      </c>
      <c r="V82" s="113" t="e">
        <f t="shared" si="55"/>
        <v>#REF!</v>
      </c>
      <c r="W82" s="113">
        <f>+W387</f>
        <v>0</v>
      </c>
      <c r="X82" s="113" t="e">
        <f t="shared" si="55"/>
        <v>#REF!</v>
      </c>
      <c r="Y82" s="113">
        <f>+Y387</f>
        <v>0</v>
      </c>
      <c r="Z82" s="113" t="e">
        <f>+Z387+Z228</f>
        <v>#REF!</v>
      </c>
      <c r="AA82" s="113">
        <f>+AA387+AA228</f>
        <v>0</v>
      </c>
      <c r="AB82" s="113" t="e">
        <f>+AB387+AB228</f>
        <v>#REF!</v>
      </c>
      <c r="AC82" s="113">
        <f>+AC387+AC228</f>
        <v>57600</v>
      </c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</row>
    <row r="83" spans="1:188" ht="18.95" customHeight="1" x14ac:dyDescent="0.2">
      <c r="A83" s="38"/>
      <c r="B83" s="39"/>
      <c r="C83" s="39"/>
      <c r="D83" s="39">
        <v>57</v>
      </c>
      <c r="E83" s="39"/>
      <c r="F83" s="40"/>
      <c r="G83" s="112" t="s">
        <v>105</v>
      </c>
      <c r="H83" s="111">
        <f t="shared" ref="H83:AC83" si="56">H230+H328+H394</f>
        <v>14253436</v>
      </c>
      <c r="I83" s="113">
        <f t="shared" si="56"/>
        <v>1271345</v>
      </c>
      <c r="J83" s="113">
        <f t="shared" si="56"/>
        <v>15524781</v>
      </c>
      <c r="K83" s="113">
        <f t="shared" si="56"/>
        <v>0</v>
      </c>
      <c r="L83" s="113" t="e">
        <f t="shared" si="56"/>
        <v>#REF!</v>
      </c>
      <c r="M83" s="113">
        <f t="shared" si="56"/>
        <v>0</v>
      </c>
      <c r="N83" s="113" t="e">
        <f t="shared" si="56"/>
        <v>#REF!</v>
      </c>
      <c r="O83" s="113">
        <f t="shared" si="56"/>
        <v>0</v>
      </c>
      <c r="P83" s="113" t="e">
        <f t="shared" si="56"/>
        <v>#REF!</v>
      </c>
      <c r="Q83" s="113">
        <f t="shared" si="56"/>
        <v>0</v>
      </c>
      <c r="R83" s="113" t="e">
        <f t="shared" si="56"/>
        <v>#REF!</v>
      </c>
      <c r="S83" s="113">
        <f t="shared" si="56"/>
        <v>0</v>
      </c>
      <c r="T83" s="113" t="e">
        <f t="shared" si="56"/>
        <v>#REF!</v>
      </c>
      <c r="U83" s="113">
        <f t="shared" si="56"/>
        <v>0</v>
      </c>
      <c r="V83" s="113" t="e">
        <f t="shared" si="56"/>
        <v>#REF!</v>
      </c>
      <c r="W83" s="113">
        <f t="shared" si="56"/>
        <v>0</v>
      </c>
      <c r="X83" s="113" t="e">
        <f t="shared" si="56"/>
        <v>#REF!</v>
      </c>
      <c r="Y83" s="113">
        <f t="shared" si="56"/>
        <v>0</v>
      </c>
      <c r="Z83" s="113" t="e">
        <f t="shared" si="56"/>
        <v>#REF!</v>
      </c>
      <c r="AA83" s="113">
        <f t="shared" si="56"/>
        <v>0</v>
      </c>
      <c r="AB83" s="114" t="e">
        <f t="shared" si="56"/>
        <v>#REF!</v>
      </c>
      <c r="AC83" s="113" t="e">
        <f t="shared" si="56"/>
        <v>#REF!</v>
      </c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</row>
    <row r="84" spans="1:188" ht="15.75" x14ac:dyDescent="0.2">
      <c r="A84" s="38"/>
      <c r="B84" s="39"/>
      <c r="C84" s="39"/>
      <c r="D84" s="39"/>
      <c r="E84" s="39" t="s">
        <v>37</v>
      </c>
      <c r="F84" s="40"/>
      <c r="G84" s="112" t="s">
        <v>126</v>
      </c>
      <c r="H84" s="111">
        <f t="shared" ref="H84:AB84" si="57">H231+H329</f>
        <v>9801531</v>
      </c>
      <c r="I84" s="113">
        <f t="shared" si="57"/>
        <v>704254</v>
      </c>
      <c r="J84" s="113">
        <f t="shared" si="57"/>
        <v>10505785</v>
      </c>
      <c r="K84" s="113">
        <f>K231+K329</f>
        <v>0</v>
      </c>
      <c r="L84" s="113" t="e">
        <f t="shared" si="57"/>
        <v>#REF!</v>
      </c>
      <c r="M84" s="113">
        <f t="shared" si="57"/>
        <v>0</v>
      </c>
      <c r="N84" s="113" t="e">
        <f t="shared" si="57"/>
        <v>#REF!</v>
      </c>
      <c r="O84" s="113">
        <f t="shared" si="57"/>
        <v>0</v>
      </c>
      <c r="P84" s="113" t="e">
        <f t="shared" si="57"/>
        <v>#REF!</v>
      </c>
      <c r="Q84" s="113">
        <f t="shared" si="57"/>
        <v>0</v>
      </c>
      <c r="R84" s="113" t="e">
        <f t="shared" si="57"/>
        <v>#REF!</v>
      </c>
      <c r="S84" s="113">
        <f>S231+S329</f>
        <v>0</v>
      </c>
      <c r="T84" s="113" t="e">
        <f t="shared" si="57"/>
        <v>#REF!</v>
      </c>
      <c r="U84" s="113">
        <f>U231+U329</f>
        <v>0</v>
      </c>
      <c r="V84" s="113" t="e">
        <f t="shared" si="57"/>
        <v>#REF!</v>
      </c>
      <c r="W84" s="113">
        <f>W231+W329</f>
        <v>0</v>
      </c>
      <c r="X84" s="113" t="e">
        <f t="shared" si="57"/>
        <v>#REF!</v>
      </c>
      <c r="Y84" s="113">
        <f>Y231+Y329</f>
        <v>0</v>
      </c>
      <c r="Z84" s="113" t="e">
        <f t="shared" si="57"/>
        <v>#REF!</v>
      </c>
      <c r="AA84" s="113">
        <f t="shared" si="57"/>
        <v>0</v>
      </c>
      <c r="AB84" s="114" t="e">
        <f t="shared" si="57"/>
        <v>#REF!</v>
      </c>
      <c r="AC84" s="113">
        <f>AC231+AC329</f>
        <v>17500000</v>
      </c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</row>
    <row r="85" spans="1:188" ht="15.75" x14ac:dyDescent="0.2">
      <c r="A85" s="38"/>
      <c r="B85" s="39"/>
      <c r="C85" s="39"/>
      <c r="D85" s="39"/>
      <c r="E85" s="39" t="s">
        <v>35</v>
      </c>
      <c r="F85" s="40"/>
      <c r="G85" s="112" t="s">
        <v>127</v>
      </c>
      <c r="H85" s="111">
        <f t="shared" ref="H85:AB85" si="58">H86+H87</f>
        <v>4451905</v>
      </c>
      <c r="I85" s="113">
        <f t="shared" si="58"/>
        <v>567091</v>
      </c>
      <c r="J85" s="113">
        <f t="shared" si="58"/>
        <v>5018996</v>
      </c>
      <c r="K85" s="113">
        <f t="shared" si="58"/>
        <v>0</v>
      </c>
      <c r="L85" s="113" t="e">
        <f t="shared" si="58"/>
        <v>#REF!</v>
      </c>
      <c r="M85" s="113">
        <f t="shared" si="58"/>
        <v>0</v>
      </c>
      <c r="N85" s="113" t="e">
        <f t="shared" si="58"/>
        <v>#REF!</v>
      </c>
      <c r="O85" s="113">
        <f t="shared" si="58"/>
        <v>0</v>
      </c>
      <c r="P85" s="113" t="e">
        <f t="shared" si="58"/>
        <v>#REF!</v>
      </c>
      <c r="Q85" s="113">
        <f t="shared" si="58"/>
        <v>0</v>
      </c>
      <c r="R85" s="113" t="e">
        <f t="shared" si="58"/>
        <v>#REF!</v>
      </c>
      <c r="S85" s="113">
        <f>S86+S87</f>
        <v>0</v>
      </c>
      <c r="T85" s="113" t="e">
        <f t="shared" si="58"/>
        <v>#REF!</v>
      </c>
      <c r="U85" s="113">
        <f>U86+U87</f>
        <v>0</v>
      </c>
      <c r="V85" s="113" t="e">
        <f t="shared" si="58"/>
        <v>#REF!</v>
      </c>
      <c r="W85" s="113">
        <f>W86+W87</f>
        <v>0</v>
      </c>
      <c r="X85" s="113" t="e">
        <f t="shared" si="58"/>
        <v>#REF!</v>
      </c>
      <c r="Y85" s="113">
        <f>Y86+Y87</f>
        <v>0</v>
      </c>
      <c r="Z85" s="113" t="e">
        <f t="shared" si="58"/>
        <v>#REF!</v>
      </c>
      <c r="AA85" s="113">
        <f t="shared" si="58"/>
        <v>0</v>
      </c>
      <c r="AB85" s="114" t="e">
        <f t="shared" si="58"/>
        <v>#REF!</v>
      </c>
      <c r="AC85" s="113" t="e">
        <f>AC86+AC87</f>
        <v>#REF!</v>
      </c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</row>
    <row r="86" spans="1:188" ht="15.75" x14ac:dyDescent="0.2">
      <c r="A86" s="38"/>
      <c r="B86" s="39"/>
      <c r="C86" s="39"/>
      <c r="D86" s="39"/>
      <c r="E86" s="39"/>
      <c r="F86" s="40" t="s">
        <v>37</v>
      </c>
      <c r="G86" s="112" t="s">
        <v>128</v>
      </c>
      <c r="H86" s="111">
        <f t="shared" ref="H86:AC86" si="59">H233+H346+H396</f>
        <v>4409094</v>
      </c>
      <c r="I86" s="113">
        <f t="shared" si="59"/>
        <v>560926</v>
      </c>
      <c r="J86" s="113">
        <f t="shared" si="59"/>
        <v>4970020</v>
      </c>
      <c r="K86" s="113">
        <f t="shared" si="59"/>
        <v>0</v>
      </c>
      <c r="L86" s="113" t="e">
        <f t="shared" si="59"/>
        <v>#REF!</v>
      </c>
      <c r="M86" s="113">
        <f t="shared" si="59"/>
        <v>0</v>
      </c>
      <c r="N86" s="113" t="e">
        <f t="shared" si="59"/>
        <v>#REF!</v>
      </c>
      <c r="O86" s="113">
        <f t="shared" si="59"/>
        <v>0</v>
      </c>
      <c r="P86" s="113" t="e">
        <f t="shared" si="59"/>
        <v>#REF!</v>
      </c>
      <c r="Q86" s="113">
        <f t="shared" si="59"/>
        <v>0</v>
      </c>
      <c r="R86" s="113" t="e">
        <f t="shared" si="59"/>
        <v>#REF!</v>
      </c>
      <c r="S86" s="113">
        <f t="shared" si="59"/>
        <v>0</v>
      </c>
      <c r="T86" s="113" t="e">
        <f t="shared" si="59"/>
        <v>#REF!</v>
      </c>
      <c r="U86" s="113">
        <f t="shared" si="59"/>
        <v>0</v>
      </c>
      <c r="V86" s="113" t="e">
        <f t="shared" si="59"/>
        <v>#REF!</v>
      </c>
      <c r="W86" s="113">
        <f t="shared" si="59"/>
        <v>0</v>
      </c>
      <c r="X86" s="113" t="e">
        <f t="shared" si="59"/>
        <v>#REF!</v>
      </c>
      <c r="Y86" s="113">
        <f t="shared" si="59"/>
        <v>0</v>
      </c>
      <c r="Z86" s="113" t="e">
        <f t="shared" si="59"/>
        <v>#REF!</v>
      </c>
      <c r="AA86" s="113">
        <f t="shared" si="59"/>
        <v>0</v>
      </c>
      <c r="AB86" s="114" t="e">
        <f t="shared" si="59"/>
        <v>#REF!</v>
      </c>
      <c r="AC86" s="113" t="e">
        <f t="shared" si="59"/>
        <v>#REF!</v>
      </c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</row>
    <row r="87" spans="1:188" ht="15.75" x14ac:dyDescent="0.2">
      <c r="A87" s="38"/>
      <c r="B87" s="39"/>
      <c r="C87" s="39"/>
      <c r="D87" s="39"/>
      <c r="E87" s="39"/>
      <c r="F87" s="40" t="s">
        <v>35</v>
      </c>
      <c r="G87" s="112" t="s">
        <v>129</v>
      </c>
      <c r="H87" s="111">
        <f>H234</f>
        <v>42811</v>
      </c>
      <c r="I87" s="111">
        <f t="shared" ref="I87:AB87" si="60">I234</f>
        <v>6165</v>
      </c>
      <c r="J87" s="111">
        <f t="shared" si="60"/>
        <v>48976</v>
      </c>
      <c r="K87" s="111">
        <f t="shared" si="60"/>
        <v>0</v>
      </c>
      <c r="L87" s="111" t="e">
        <f t="shared" si="60"/>
        <v>#REF!</v>
      </c>
      <c r="M87" s="111">
        <f t="shared" si="60"/>
        <v>0</v>
      </c>
      <c r="N87" s="111" t="e">
        <f t="shared" si="60"/>
        <v>#REF!</v>
      </c>
      <c r="O87" s="111">
        <f t="shared" si="60"/>
        <v>0</v>
      </c>
      <c r="P87" s="111" t="e">
        <f t="shared" si="60"/>
        <v>#REF!</v>
      </c>
      <c r="Q87" s="111">
        <f t="shared" si="60"/>
        <v>0</v>
      </c>
      <c r="R87" s="111" t="e">
        <f t="shared" si="60"/>
        <v>#REF!</v>
      </c>
      <c r="S87" s="111">
        <f t="shared" si="60"/>
        <v>0</v>
      </c>
      <c r="T87" s="111" t="e">
        <f t="shared" si="60"/>
        <v>#REF!</v>
      </c>
      <c r="U87" s="111">
        <f t="shared" si="60"/>
        <v>0</v>
      </c>
      <c r="V87" s="111" t="e">
        <f t="shared" si="60"/>
        <v>#REF!</v>
      </c>
      <c r="W87" s="111">
        <f t="shared" si="60"/>
        <v>0</v>
      </c>
      <c r="X87" s="111" t="e">
        <f t="shared" si="60"/>
        <v>#REF!</v>
      </c>
      <c r="Y87" s="111">
        <f t="shared" si="60"/>
        <v>0</v>
      </c>
      <c r="Z87" s="111" t="e">
        <f t="shared" si="60"/>
        <v>#REF!</v>
      </c>
      <c r="AA87" s="111">
        <f t="shared" si="60"/>
        <v>0</v>
      </c>
      <c r="AB87" s="111" t="e">
        <f t="shared" si="60"/>
        <v>#REF!</v>
      </c>
      <c r="AC87" s="113" t="e">
        <f>AC234+#REF!</f>
        <v>#REF!</v>
      </c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</row>
    <row r="88" spans="1:188" ht="31.5" x14ac:dyDescent="0.2">
      <c r="A88" s="38"/>
      <c r="B88" s="39"/>
      <c r="C88" s="39"/>
      <c r="D88" s="39">
        <v>58</v>
      </c>
      <c r="E88" s="39"/>
      <c r="F88" s="40"/>
      <c r="G88" s="112" t="s">
        <v>107</v>
      </c>
      <c r="H88" s="111">
        <f t="shared" ref="H88:AB88" si="61">+H235+H420</f>
        <v>0</v>
      </c>
      <c r="I88" s="111">
        <f t="shared" si="61"/>
        <v>0</v>
      </c>
      <c r="J88" s="111">
        <f t="shared" si="61"/>
        <v>0</v>
      </c>
      <c r="K88" s="111">
        <f t="shared" si="61"/>
        <v>0</v>
      </c>
      <c r="L88" s="111" t="e">
        <f t="shared" si="61"/>
        <v>#REF!</v>
      </c>
      <c r="M88" s="111">
        <f t="shared" si="61"/>
        <v>0</v>
      </c>
      <c r="N88" s="111" t="e">
        <f t="shared" si="61"/>
        <v>#REF!</v>
      </c>
      <c r="O88" s="111">
        <f t="shared" si="61"/>
        <v>0</v>
      </c>
      <c r="P88" s="111" t="e">
        <f t="shared" si="61"/>
        <v>#REF!</v>
      </c>
      <c r="Q88" s="111">
        <f t="shared" si="61"/>
        <v>0</v>
      </c>
      <c r="R88" s="111" t="e">
        <f t="shared" si="61"/>
        <v>#REF!</v>
      </c>
      <c r="S88" s="111">
        <f t="shared" si="61"/>
        <v>0</v>
      </c>
      <c r="T88" s="111" t="e">
        <f t="shared" si="61"/>
        <v>#REF!</v>
      </c>
      <c r="U88" s="111">
        <f t="shared" si="61"/>
        <v>0</v>
      </c>
      <c r="V88" s="111" t="e">
        <f t="shared" si="61"/>
        <v>#REF!</v>
      </c>
      <c r="W88" s="111">
        <f t="shared" si="61"/>
        <v>0</v>
      </c>
      <c r="X88" s="111" t="e">
        <f t="shared" si="61"/>
        <v>#REF!</v>
      </c>
      <c r="Y88" s="111">
        <f t="shared" si="61"/>
        <v>0</v>
      </c>
      <c r="Z88" s="111" t="e">
        <f t="shared" si="61"/>
        <v>#REF!</v>
      </c>
      <c r="AA88" s="111">
        <f t="shared" si="61"/>
        <v>0</v>
      </c>
      <c r="AB88" s="111" t="e">
        <f t="shared" si="61"/>
        <v>#REF!</v>
      </c>
      <c r="AC88" s="113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</row>
    <row r="89" spans="1:188" ht="23.1" customHeight="1" x14ac:dyDescent="0.2">
      <c r="A89" s="38"/>
      <c r="B89" s="39"/>
      <c r="C89" s="39"/>
      <c r="D89" s="39">
        <v>59</v>
      </c>
      <c r="E89" s="39"/>
      <c r="F89" s="40"/>
      <c r="G89" s="112" t="s">
        <v>109</v>
      </c>
      <c r="H89" s="111">
        <f t="shared" ref="H89:J89" si="62">H142+H348</f>
        <v>1167251</v>
      </c>
      <c r="I89" s="111">
        <f t="shared" si="62"/>
        <v>0</v>
      </c>
      <c r="J89" s="111">
        <f t="shared" si="62"/>
        <v>1167251</v>
      </c>
      <c r="K89" s="113">
        <f t="shared" ref="K89:AB89" si="63">K142</f>
        <v>0</v>
      </c>
      <c r="L89" s="113" t="e">
        <f t="shared" si="63"/>
        <v>#REF!</v>
      </c>
      <c r="M89" s="113">
        <f t="shared" si="63"/>
        <v>0</v>
      </c>
      <c r="N89" s="113" t="e">
        <f t="shared" si="63"/>
        <v>#REF!</v>
      </c>
      <c r="O89" s="113">
        <f t="shared" si="63"/>
        <v>0</v>
      </c>
      <c r="P89" s="113" t="e">
        <f t="shared" si="63"/>
        <v>#REF!</v>
      </c>
      <c r="Q89" s="113">
        <f t="shared" si="63"/>
        <v>0</v>
      </c>
      <c r="R89" s="113" t="e">
        <f t="shared" si="63"/>
        <v>#REF!</v>
      </c>
      <c r="S89" s="113">
        <f>S142</f>
        <v>0</v>
      </c>
      <c r="T89" s="113" t="e">
        <f t="shared" si="63"/>
        <v>#REF!</v>
      </c>
      <c r="U89" s="113">
        <f>U142</f>
        <v>0</v>
      </c>
      <c r="V89" s="113" t="e">
        <f t="shared" si="63"/>
        <v>#REF!</v>
      </c>
      <c r="W89" s="113">
        <f>W142</f>
        <v>0</v>
      </c>
      <c r="X89" s="113" t="e">
        <f t="shared" si="63"/>
        <v>#REF!</v>
      </c>
      <c r="Y89" s="113">
        <f>Y142</f>
        <v>0</v>
      </c>
      <c r="Z89" s="113" t="e">
        <f t="shared" si="63"/>
        <v>#REF!</v>
      </c>
      <c r="AA89" s="113">
        <f t="shared" si="63"/>
        <v>0</v>
      </c>
      <c r="AB89" s="114" t="e">
        <f t="shared" si="63"/>
        <v>#REF!</v>
      </c>
      <c r="AC89" s="113">
        <f>AC142</f>
        <v>1800000</v>
      </c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</row>
    <row r="90" spans="1:188" ht="20.100000000000001" customHeight="1" x14ac:dyDescent="0.2">
      <c r="A90" s="38"/>
      <c r="B90" s="39"/>
      <c r="C90" s="39"/>
      <c r="D90" s="39" t="s">
        <v>130</v>
      </c>
      <c r="E90" s="39"/>
      <c r="F90" s="40"/>
      <c r="G90" s="112" t="s">
        <v>111</v>
      </c>
      <c r="H90" s="111">
        <f t="shared" ref="H90:AC90" si="64">H91</f>
        <v>8787</v>
      </c>
      <c r="I90" s="113">
        <f t="shared" si="64"/>
        <v>0</v>
      </c>
      <c r="J90" s="113">
        <f t="shared" si="64"/>
        <v>8787</v>
      </c>
      <c r="K90" s="113">
        <f t="shared" si="64"/>
        <v>0</v>
      </c>
      <c r="L90" s="113" t="e">
        <f t="shared" si="64"/>
        <v>#REF!</v>
      </c>
      <c r="M90" s="113">
        <f t="shared" si="64"/>
        <v>0</v>
      </c>
      <c r="N90" s="113" t="e">
        <f t="shared" si="64"/>
        <v>#REF!</v>
      </c>
      <c r="O90" s="113">
        <f t="shared" si="64"/>
        <v>0</v>
      </c>
      <c r="P90" s="113" t="e">
        <f t="shared" si="64"/>
        <v>#REF!</v>
      </c>
      <c r="Q90" s="113">
        <f t="shared" si="64"/>
        <v>0</v>
      </c>
      <c r="R90" s="113" t="e">
        <f t="shared" si="64"/>
        <v>#REF!</v>
      </c>
      <c r="S90" s="113">
        <f>S91</f>
        <v>0</v>
      </c>
      <c r="T90" s="113" t="e">
        <f t="shared" si="64"/>
        <v>#REF!</v>
      </c>
      <c r="U90" s="113">
        <f>U91</f>
        <v>0</v>
      </c>
      <c r="V90" s="113" t="e">
        <f t="shared" si="64"/>
        <v>#REF!</v>
      </c>
      <c r="W90" s="113">
        <f>W91</f>
        <v>0</v>
      </c>
      <c r="X90" s="113" t="e">
        <f t="shared" si="64"/>
        <v>#REF!</v>
      </c>
      <c r="Y90" s="113">
        <f>Y91</f>
        <v>0</v>
      </c>
      <c r="Z90" s="113" t="e">
        <f t="shared" si="64"/>
        <v>#REF!</v>
      </c>
      <c r="AA90" s="113">
        <f t="shared" si="64"/>
        <v>0</v>
      </c>
      <c r="AB90" s="114" t="e">
        <f t="shared" si="64"/>
        <v>#REF!</v>
      </c>
      <c r="AC90" s="113">
        <f t="shared" si="64"/>
        <v>0</v>
      </c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</row>
    <row r="91" spans="1:188" ht="15" customHeight="1" x14ac:dyDescent="0.2">
      <c r="A91" s="38"/>
      <c r="B91" s="39"/>
      <c r="C91" s="39"/>
      <c r="D91" s="39">
        <v>71</v>
      </c>
      <c r="E91" s="39"/>
      <c r="F91" s="40"/>
      <c r="G91" s="112" t="s">
        <v>113</v>
      </c>
      <c r="H91" s="111">
        <f t="shared" ref="H91:AC91" si="65">H238+H351</f>
        <v>8787</v>
      </c>
      <c r="I91" s="113">
        <f t="shared" si="65"/>
        <v>0</v>
      </c>
      <c r="J91" s="113">
        <f t="shared" si="65"/>
        <v>8787</v>
      </c>
      <c r="K91" s="113">
        <f t="shared" si="65"/>
        <v>0</v>
      </c>
      <c r="L91" s="113" t="e">
        <f t="shared" si="65"/>
        <v>#REF!</v>
      </c>
      <c r="M91" s="113">
        <f t="shared" si="65"/>
        <v>0</v>
      </c>
      <c r="N91" s="113" t="e">
        <f t="shared" si="65"/>
        <v>#REF!</v>
      </c>
      <c r="O91" s="113">
        <f t="shared" si="65"/>
        <v>0</v>
      </c>
      <c r="P91" s="113" t="e">
        <f t="shared" si="65"/>
        <v>#REF!</v>
      </c>
      <c r="Q91" s="113">
        <f t="shared" si="65"/>
        <v>0</v>
      </c>
      <c r="R91" s="113" t="e">
        <f t="shared" si="65"/>
        <v>#REF!</v>
      </c>
      <c r="S91" s="113">
        <f t="shared" si="65"/>
        <v>0</v>
      </c>
      <c r="T91" s="113" t="e">
        <f t="shared" si="65"/>
        <v>#REF!</v>
      </c>
      <c r="U91" s="113">
        <f t="shared" si="65"/>
        <v>0</v>
      </c>
      <c r="V91" s="113" t="e">
        <f t="shared" si="65"/>
        <v>#REF!</v>
      </c>
      <c r="W91" s="113">
        <f t="shared" si="65"/>
        <v>0</v>
      </c>
      <c r="X91" s="113" t="e">
        <f t="shared" si="65"/>
        <v>#REF!</v>
      </c>
      <c r="Y91" s="113">
        <f t="shared" si="65"/>
        <v>0</v>
      </c>
      <c r="Z91" s="113" t="e">
        <f t="shared" si="65"/>
        <v>#REF!</v>
      </c>
      <c r="AA91" s="113">
        <f t="shared" si="65"/>
        <v>0</v>
      </c>
      <c r="AB91" s="114" t="e">
        <f t="shared" si="65"/>
        <v>#REF!</v>
      </c>
      <c r="AC91" s="113">
        <f t="shared" si="65"/>
        <v>0</v>
      </c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</row>
    <row r="92" spans="1:188" ht="17.100000000000001" customHeight="1" x14ac:dyDescent="0.2">
      <c r="A92" s="38"/>
      <c r="B92" s="39"/>
      <c r="C92" s="39"/>
      <c r="D92" s="39">
        <v>79</v>
      </c>
      <c r="E92" s="39"/>
      <c r="F92" s="40"/>
      <c r="G92" s="112" t="s">
        <v>131</v>
      </c>
      <c r="H92" s="111">
        <f t="shared" ref="H92:AB92" si="66">H93+H94</f>
        <v>0</v>
      </c>
      <c r="I92" s="113">
        <f t="shared" si="66"/>
        <v>0</v>
      </c>
      <c r="J92" s="113">
        <f t="shared" si="66"/>
        <v>0</v>
      </c>
      <c r="K92" s="113">
        <f t="shared" si="66"/>
        <v>0</v>
      </c>
      <c r="L92" s="113" t="e">
        <f t="shared" si="66"/>
        <v>#REF!</v>
      </c>
      <c r="M92" s="113">
        <f t="shared" si="66"/>
        <v>0</v>
      </c>
      <c r="N92" s="113" t="e">
        <f t="shared" si="66"/>
        <v>#REF!</v>
      </c>
      <c r="O92" s="113">
        <f t="shared" si="66"/>
        <v>0</v>
      </c>
      <c r="P92" s="113" t="e">
        <f t="shared" si="66"/>
        <v>#REF!</v>
      </c>
      <c r="Q92" s="113">
        <f t="shared" si="66"/>
        <v>0</v>
      </c>
      <c r="R92" s="113" t="e">
        <f t="shared" si="66"/>
        <v>#REF!</v>
      </c>
      <c r="S92" s="113">
        <f>S93+S94</f>
        <v>0</v>
      </c>
      <c r="T92" s="113" t="e">
        <f t="shared" si="66"/>
        <v>#REF!</v>
      </c>
      <c r="U92" s="113">
        <f>U93+U94</f>
        <v>0</v>
      </c>
      <c r="V92" s="113" t="e">
        <f t="shared" si="66"/>
        <v>#REF!</v>
      </c>
      <c r="W92" s="113">
        <f>W93+W94</f>
        <v>0</v>
      </c>
      <c r="X92" s="113" t="e">
        <f t="shared" si="66"/>
        <v>#REF!</v>
      </c>
      <c r="Y92" s="113">
        <f>Y93+Y94</f>
        <v>0</v>
      </c>
      <c r="Z92" s="113" t="e">
        <f t="shared" si="66"/>
        <v>#REF!</v>
      </c>
      <c r="AA92" s="113">
        <f t="shared" si="66"/>
        <v>0</v>
      </c>
      <c r="AB92" s="114" t="e">
        <f t="shared" si="66"/>
        <v>#REF!</v>
      </c>
      <c r="AC92" s="113">
        <f>AC93+AC94</f>
        <v>0</v>
      </c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</row>
    <row r="93" spans="1:188" ht="17.100000000000001" customHeight="1" x14ac:dyDescent="0.2">
      <c r="A93" s="38"/>
      <c r="B93" s="39"/>
      <c r="C93" s="39"/>
      <c r="D93" s="39" t="s">
        <v>132</v>
      </c>
      <c r="E93" s="39"/>
      <c r="F93" s="40"/>
      <c r="G93" s="112" t="s">
        <v>133</v>
      </c>
      <c r="H93" s="111">
        <f t="shared" ref="H93:AB93" si="67">H424</f>
        <v>0</v>
      </c>
      <c r="I93" s="113">
        <f t="shared" si="67"/>
        <v>0</v>
      </c>
      <c r="J93" s="113">
        <f t="shared" si="67"/>
        <v>0</v>
      </c>
      <c r="K93" s="113">
        <f t="shared" si="67"/>
        <v>0</v>
      </c>
      <c r="L93" s="113" t="e">
        <f t="shared" si="67"/>
        <v>#REF!</v>
      </c>
      <c r="M93" s="113">
        <f t="shared" si="67"/>
        <v>0</v>
      </c>
      <c r="N93" s="113" t="e">
        <f t="shared" si="67"/>
        <v>#REF!</v>
      </c>
      <c r="O93" s="113">
        <f t="shared" si="67"/>
        <v>0</v>
      </c>
      <c r="P93" s="113" t="e">
        <f t="shared" si="67"/>
        <v>#REF!</v>
      </c>
      <c r="Q93" s="113">
        <f t="shared" si="67"/>
        <v>0</v>
      </c>
      <c r="R93" s="113" t="e">
        <f t="shared" si="67"/>
        <v>#REF!</v>
      </c>
      <c r="S93" s="113">
        <f>S424</f>
        <v>0</v>
      </c>
      <c r="T93" s="113" t="e">
        <f t="shared" si="67"/>
        <v>#REF!</v>
      </c>
      <c r="U93" s="113">
        <f>U424</f>
        <v>0</v>
      </c>
      <c r="V93" s="113" t="e">
        <f t="shared" si="67"/>
        <v>#REF!</v>
      </c>
      <c r="W93" s="113">
        <f>W424</f>
        <v>0</v>
      </c>
      <c r="X93" s="113" t="e">
        <f t="shared" si="67"/>
        <v>#REF!</v>
      </c>
      <c r="Y93" s="113">
        <f>Y424</f>
        <v>0</v>
      </c>
      <c r="Z93" s="113" t="e">
        <f t="shared" si="67"/>
        <v>#REF!</v>
      </c>
      <c r="AA93" s="113">
        <f t="shared" si="67"/>
        <v>0</v>
      </c>
      <c r="AB93" s="114" t="e">
        <f t="shared" si="67"/>
        <v>#REF!</v>
      </c>
      <c r="AC93" s="113">
        <f>AC424</f>
        <v>0</v>
      </c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</row>
    <row r="94" spans="1:188" ht="20.100000000000001" customHeight="1" x14ac:dyDescent="0.2">
      <c r="A94" s="38"/>
      <c r="B94" s="39"/>
      <c r="C94" s="39"/>
      <c r="D94" s="39">
        <v>81</v>
      </c>
      <c r="E94" s="39"/>
      <c r="F94" s="40"/>
      <c r="G94" s="112" t="s">
        <v>134</v>
      </c>
      <c r="H94" s="111">
        <f t="shared" ref="H94:AB94" si="68">H361</f>
        <v>0</v>
      </c>
      <c r="I94" s="113">
        <f t="shared" si="68"/>
        <v>0</v>
      </c>
      <c r="J94" s="113">
        <f t="shared" si="68"/>
        <v>0</v>
      </c>
      <c r="K94" s="113">
        <f t="shared" si="68"/>
        <v>0</v>
      </c>
      <c r="L94" s="113" t="e">
        <f t="shared" si="68"/>
        <v>#REF!</v>
      </c>
      <c r="M94" s="113">
        <f t="shared" si="68"/>
        <v>0</v>
      </c>
      <c r="N94" s="113" t="e">
        <f t="shared" si="68"/>
        <v>#REF!</v>
      </c>
      <c r="O94" s="113">
        <f t="shared" si="68"/>
        <v>0</v>
      </c>
      <c r="P94" s="113" t="e">
        <f t="shared" si="68"/>
        <v>#REF!</v>
      </c>
      <c r="Q94" s="113">
        <f t="shared" si="68"/>
        <v>0</v>
      </c>
      <c r="R94" s="113" t="e">
        <f t="shared" si="68"/>
        <v>#REF!</v>
      </c>
      <c r="S94" s="113">
        <f>S361</f>
        <v>0</v>
      </c>
      <c r="T94" s="113" t="e">
        <f t="shared" si="68"/>
        <v>#REF!</v>
      </c>
      <c r="U94" s="113">
        <f>U361</f>
        <v>0</v>
      </c>
      <c r="V94" s="113" t="e">
        <f t="shared" si="68"/>
        <v>#REF!</v>
      </c>
      <c r="W94" s="113">
        <f>W361</f>
        <v>0</v>
      </c>
      <c r="X94" s="113" t="e">
        <f t="shared" si="68"/>
        <v>#REF!</v>
      </c>
      <c r="Y94" s="113">
        <f>Y361</f>
        <v>0</v>
      </c>
      <c r="Z94" s="113" t="e">
        <f t="shared" si="68"/>
        <v>#REF!</v>
      </c>
      <c r="AA94" s="113">
        <f t="shared" si="68"/>
        <v>0</v>
      </c>
      <c r="AB94" s="114" t="e">
        <f t="shared" si="68"/>
        <v>#REF!</v>
      </c>
      <c r="AC94" s="113">
        <f>AC361</f>
        <v>0</v>
      </c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</row>
    <row r="95" spans="1:188" ht="20.100000000000001" customHeight="1" thickBot="1" x14ac:dyDescent="0.25">
      <c r="A95" s="115"/>
      <c r="B95" s="101"/>
      <c r="C95" s="101"/>
      <c r="D95" s="101">
        <v>85</v>
      </c>
      <c r="E95" s="101"/>
      <c r="F95" s="102"/>
      <c r="G95" s="103" t="s">
        <v>114</v>
      </c>
      <c r="H95" s="116">
        <f t="shared" ref="H95:AC95" si="69">+H245+H362+H427</f>
        <v>-164348</v>
      </c>
      <c r="I95" s="117">
        <f t="shared" si="69"/>
        <v>-1786</v>
      </c>
      <c r="J95" s="117">
        <f t="shared" si="69"/>
        <v>-166134</v>
      </c>
      <c r="K95" s="117">
        <f t="shared" si="69"/>
        <v>0</v>
      </c>
      <c r="L95" s="117" t="e">
        <f t="shared" si="69"/>
        <v>#REF!</v>
      </c>
      <c r="M95" s="117">
        <f t="shared" si="69"/>
        <v>0</v>
      </c>
      <c r="N95" s="117" t="e">
        <f t="shared" si="69"/>
        <v>#REF!</v>
      </c>
      <c r="O95" s="117">
        <f t="shared" si="69"/>
        <v>0</v>
      </c>
      <c r="P95" s="117" t="e">
        <f t="shared" si="69"/>
        <v>#REF!</v>
      </c>
      <c r="Q95" s="117">
        <f t="shared" si="69"/>
        <v>0</v>
      </c>
      <c r="R95" s="117" t="e">
        <f t="shared" si="69"/>
        <v>#REF!</v>
      </c>
      <c r="S95" s="117">
        <f t="shared" si="69"/>
        <v>0</v>
      </c>
      <c r="T95" s="117" t="e">
        <f t="shared" si="69"/>
        <v>#REF!</v>
      </c>
      <c r="U95" s="117">
        <f t="shared" si="69"/>
        <v>0</v>
      </c>
      <c r="V95" s="117" t="e">
        <f t="shared" si="69"/>
        <v>#REF!</v>
      </c>
      <c r="W95" s="117">
        <f t="shared" si="69"/>
        <v>0</v>
      </c>
      <c r="X95" s="117" t="e">
        <f t="shared" si="69"/>
        <v>#REF!</v>
      </c>
      <c r="Y95" s="117">
        <f t="shared" si="69"/>
        <v>0</v>
      </c>
      <c r="Z95" s="117" t="e">
        <f t="shared" si="69"/>
        <v>#REF!</v>
      </c>
      <c r="AA95" s="117">
        <f t="shared" si="69"/>
        <v>0</v>
      </c>
      <c r="AB95" s="118" t="e">
        <f t="shared" si="69"/>
        <v>#REF!</v>
      </c>
      <c r="AC95" s="117">
        <f t="shared" si="69"/>
        <v>0</v>
      </c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</row>
    <row r="96" spans="1:188" ht="38.25" customHeight="1" x14ac:dyDescent="0.25">
      <c r="A96" s="258" t="s">
        <v>135</v>
      </c>
      <c r="B96" s="259"/>
      <c r="C96" s="259"/>
      <c r="D96" s="259"/>
      <c r="E96" s="259"/>
      <c r="F96" s="259"/>
      <c r="G96" s="119" t="s">
        <v>136</v>
      </c>
      <c r="H96" s="120">
        <f>H97+H145</f>
        <v>1125705</v>
      </c>
      <c r="I96" s="120">
        <f t="shared" ref="I96:AB96" si="70">I97+I145</f>
        <v>4404</v>
      </c>
      <c r="J96" s="120">
        <f t="shared" si="70"/>
        <v>1130109</v>
      </c>
      <c r="K96" s="120">
        <f t="shared" si="70"/>
        <v>0</v>
      </c>
      <c r="L96" s="120" t="e">
        <f t="shared" si="70"/>
        <v>#REF!</v>
      </c>
      <c r="M96" s="120">
        <f t="shared" si="70"/>
        <v>0</v>
      </c>
      <c r="N96" s="120" t="e">
        <f t="shared" si="70"/>
        <v>#REF!</v>
      </c>
      <c r="O96" s="120">
        <f t="shared" si="70"/>
        <v>0</v>
      </c>
      <c r="P96" s="120" t="e">
        <f t="shared" si="70"/>
        <v>#REF!</v>
      </c>
      <c r="Q96" s="120">
        <f t="shared" si="70"/>
        <v>0</v>
      </c>
      <c r="R96" s="120" t="e">
        <f t="shared" si="70"/>
        <v>#REF!</v>
      </c>
      <c r="S96" s="120">
        <f t="shared" si="70"/>
        <v>0</v>
      </c>
      <c r="T96" s="120" t="e">
        <f t="shared" si="70"/>
        <v>#REF!</v>
      </c>
      <c r="U96" s="120">
        <f t="shared" si="70"/>
        <v>0</v>
      </c>
      <c r="V96" s="120" t="e">
        <f t="shared" si="70"/>
        <v>#REF!</v>
      </c>
      <c r="W96" s="120">
        <f t="shared" si="70"/>
        <v>0</v>
      </c>
      <c r="X96" s="120" t="e">
        <f t="shared" si="70"/>
        <v>#REF!</v>
      </c>
      <c r="Y96" s="120">
        <f t="shared" si="70"/>
        <v>0</v>
      </c>
      <c r="Z96" s="120" t="e">
        <f t="shared" si="70"/>
        <v>#REF!</v>
      </c>
      <c r="AA96" s="120">
        <f t="shared" si="70"/>
        <v>0</v>
      </c>
      <c r="AB96" s="120" t="e">
        <f t="shared" si="70"/>
        <v>#REF!</v>
      </c>
      <c r="AC96" s="120">
        <f>AC97+AC145</f>
        <v>1808880</v>
      </c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</row>
    <row r="97" spans="1:188" ht="20.100000000000001" customHeight="1" x14ac:dyDescent="0.2">
      <c r="A97" s="38"/>
      <c r="B97" s="39"/>
      <c r="C97" s="39"/>
      <c r="D97" s="39" t="s">
        <v>37</v>
      </c>
      <c r="E97" s="39"/>
      <c r="F97" s="121"/>
      <c r="G97" s="122" t="s">
        <v>89</v>
      </c>
      <c r="H97" s="123">
        <f t="shared" ref="H97:AB97" si="71">H98+H124+H142</f>
        <v>1125705</v>
      </c>
      <c r="I97" s="113">
        <f t="shared" si="71"/>
        <v>4404</v>
      </c>
      <c r="J97" s="113">
        <f t="shared" si="71"/>
        <v>1130109</v>
      </c>
      <c r="K97" s="113">
        <f t="shared" si="71"/>
        <v>0</v>
      </c>
      <c r="L97" s="113" t="e">
        <f t="shared" si="71"/>
        <v>#REF!</v>
      </c>
      <c r="M97" s="113">
        <f t="shared" si="71"/>
        <v>0</v>
      </c>
      <c r="N97" s="113" t="e">
        <f t="shared" si="71"/>
        <v>#REF!</v>
      </c>
      <c r="O97" s="113">
        <f t="shared" si="71"/>
        <v>0</v>
      </c>
      <c r="P97" s="113" t="e">
        <f t="shared" si="71"/>
        <v>#REF!</v>
      </c>
      <c r="Q97" s="113">
        <f t="shared" si="71"/>
        <v>0</v>
      </c>
      <c r="R97" s="113" t="e">
        <f t="shared" si="71"/>
        <v>#REF!</v>
      </c>
      <c r="S97" s="113">
        <f>S98+S124+S142</f>
        <v>0</v>
      </c>
      <c r="T97" s="113" t="e">
        <f t="shared" si="71"/>
        <v>#REF!</v>
      </c>
      <c r="U97" s="113">
        <f>U98+U124+U142</f>
        <v>0</v>
      </c>
      <c r="V97" s="113" t="e">
        <f t="shared" si="71"/>
        <v>#REF!</v>
      </c>
      <c r="W97" s="113">
        <f>W98+W124+W142</f>
        <v>0</v>
      </c>
      <c r="X97" s="113" t="e">
        <f t="shared" si="71"/>
        <v>#REF!</v>
      </c>
      <c r="Y97" s="113">
        <f>Y98+Y124+Y142</f>
        <v>0</v>
      </c>
      <c r="Z97" s="113" t="e">
        <f t="shared" si="71"/>
        <v>#REF!</v>
      </c>
      <c r="AA97" s="113">
        <f>AA98+AA124+AA142</f>
        <v>0</v>
      </c>
      <c r="AB97" s="114" t="e">
        <f t="shared" si="71"/>
        <v>#REF!</v>
      </c>
      <c r="AC97" s="113">
        <f>AC98+AC124+AC142</f>
        <v>1808880</v>
      </c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</row>
    <row r="98" spans="1:188" ht="20.100000000000001" customHeight="1" x14ac:dyDescent="0.2">
      <c r="A98" s="38"/>
      <c r="B98" s="39"/>
      <c r="C98" s="39"/>
      <c r="D98" s="39" t="s">
        <v>116</v>
      </c>
      <c r="E98" s="39"/>
      <c r="F98" s="121"/>
      <c r="G98" s="122" t="s">
        <v>91</v>
      </c>
      <c r="H98" s="123">
        <f t="shared" ref="H98:AB98" si="72">H99+H117</f>
        <v>30827</v>
      </c>
      <c r="I98" s="113">
        <f t="shared" si="72"/>
        <v>4404</v>
      </c>
      <c r="J98" s="113">
        <f t="shared" si="72"/>
        <v>35231</v>
      </c>
      <c r="K98" s="113">
        <f t="shared" si="72"/>
        <v>0</v>
      </c>
      <c r="L98" s="113" t="e">
        <f t="shared" si="72"/>
        <v>#REF!</v>
      </c>
      <c r="M98" s="113">
        <f t="shared" si="72"/>
        <v>0</v>
      </c>
      <c r="N98" s="113" t="e">
        <f t="shared" si="72"/>
        <v>#REF!</v>
      </c>
      <c r="O98" s="113">
        <f t="shared" si="72"/>
        <v>0</v>
      </c>
      <c r="P98" s="113" t="e">
        <f t="shared" si="72"/>
        <v>#REF!</v>
      </c>
      <c r="Q98" s="113">
        <f t="shared" si="72"/>
        <v>0</v>
      </c>
      <c r="R98" s="113" t="e">
        <f t="shared" si="72"/>
        <v>#REF!</v>
      </c>
      <c r="S98" s="113">
        <f>S99+S117</f>
        <v>0</v>
      </c>
      <c r="T98" s="113" t="e">
        <f t="shared" si="72"/>
        <v>#REF!</v>
      </c>
      <c r="U98" s="113">
        <f>U99+U117</f>
        <v>0</v>
      </c>
      <c r="V98" s="113" t="e">
        <f t="shared" si="72"/>
        <v>#REF!</v>
      </c>
      <c r="W98" s="113">
        <f>W99+W117</f>
        <v>0</v>
      </c>
      <c r="X98" s="113" t="e">
        <f t="shared" si="72"/>
        <v>#REF!</v>
      </c>
      <c r="Y98" s="113">
        <f>Y99+Y117</f>
        <v>0</v>
      </c>
      <c r="Z98" s="113" t="e">
        <f t="shared" si="72"/>
        <v>#REF!</v>
      </c>
      <c r="AA98" s="113">
        <f>AA99+AA117</f>
        <v>0</v>
      </c>
      <c r="AB98" s="114" t="e">
        <f t="shared" si="72"/>
        <v>#REF!</v>
      </c>
      <c r="AC98" s="113">
        <f>AC99+AC117</f>
        <v>2880</v>
      </c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</row>
    <row r="99" spans="1:188" ht="20.100000000000001" customHeight="1" x14ac:dyDescent="0.2">
      <c r="A99" s="38"/>
      <c r="B99" s="39"/>
      <c r="C99" s="39"/>
      <c r="D99" s="39"/>
      <c r="E99" s="39" t="s">
        <v>37</v>
      </c>
      <c r="F99" s="121"/>
      <c r="G99" s="112" t="s">
        <v>137</v>
      </c>
      <c r="H99" s="123">
        <f t="shared" ref="H99:AB99" si="73">SUM(H100:H116)</f>
        <v>25346</v>
      </c>
      <c r="I99" s="113">
        <f t="shared" si="73"/>
        <v>3621</v>
      </c>
      <c r="J99" s="113">
        <f t="shared" si="73"/>
        <v>28967</v>
      </c>
      <c r="K99" s="113">
        <f t="shared" si="73"/>
        <v>0</v>
      </c>
      <c r="L99" s="113" t="e">
        <f t="shared" si="73"/>
        <v>#REF!</v>
      </c>
      <c r="M99" s="113">
        <f t="shared" si="73"/>
        <v>0</v>
      </c>
      <c r="N99" s="113" t="e">
        <f t="shared" si="73"/>
        <v>#REF!</v>
      </c>
      <c r="O99" s="113">
        <f t="shared" si="73"/>
        <v>0</v>
      </c>
      <c r="P99" s="113" t="e">
        <f t="shared" si="73"/>
        <v>#REF!</v>
      </c>
      <c r="Q99" s="113">
        <f t="shared" si="73"/>
        <v>0</v>
      </c>
      <c r="R99" s="113" t="e">
        <f t="shared" si="73"/>
        <v>#REF!</v>
      </c>
      <c r="S99" s="113">
        <f>SUM(S100:S116)</f>
        <v>0</v>
      </c>
      <c r="T99" s="113" t="e">
        <f t="shared" si="73"/>
        <v>#REF!</v>
      </c>
      <c r="U99" s="113">
        <f>SUM(U100:U116)</f>
        <v>0</v>
      </c>
      <c r="V99" s="113" t="e">
        <f t="shared" si="73"/>
        <v>#REF!</v>
      </c>
      <c r="W99" s="113">
        <f>SUM(W100:W116)</f>
        <v>0</v>
      </c>
      <c r="X99" s="113" t="e">
        <f t="shared" si="73"/>
        <v>#REF!</v>
      </c>
      <c r="Y99" s="113">
        <f>SUM(Y100:Y116)</f>
        <v>0</v>
      </c>
      <c r="Z99" s="113" t="e">
        <f t="shared" si="73"/>
        <v>#REF!</v>
      </c>
      <c r="AA99" s="113">
        <f>SUM(AA100:AA116)</f>
        <v>0</v>
      </c>
      <c r="AB99" s="114" t="e">
        <f t="shared" si="73"/>
        <v>#REF!</v>
      </c>
      <c r="AC99" s="113">
        <f>SUM(AC100:AC116)</f>
        <v>1000</v>
      </c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</row>
    <row r="100" spans="1:188" ht="20.100000000000001" customHeight="1" x14ac:dyDescent="0.2">
      <c r="A100" s="57"/>
      <c r="B100" s="58"/>
      <c r="C100" s="58"/>
      <c r="D100" s="58"/>
      <c r="E100" s="58"/>
      <c r="F100" s="124" t="s">
        <v>37</v>
      </c>
      <c r="G100" s="125" t="s">
        <v>138</v>
      </c>
      <c r="H100" s="126">
        <v>25346</v>
      </c>
      <c r="I100" s="60">
        <v>3621</v>
      </c>
      <c r="J100" s="60">
        <f>H100+I100</f>
        <v>28967</v>
      </c>
      <c r="K100" s="72"/>
      <c r="L100" s="72" t="e">
        <f>#REF!+K100</f>
        <v>#REF!</v>
      </c>
      <c r="M100" s="72"/>
      <c r="N100" s="72" t="e">
        <f>L100+M100</f>
        <v>#REF!</v>
      </c>
      <c r="O100" s="72"/>
      <c r="P100" s="72" t="e">
        <f>O100+N100</f>
        <v>#REF!</v>
      </c>
      <c r="Q100" s="72"/>
      <c r="R100" s="72" t="e">
        <f>P100+Q100</f>
        <v>#REF!</v>
      </c>
      <c r="S100" s="72"/>
      <c r="T100" s="72" t="e">
        <f>R100+S100</f>
        <v>#REF!</v>
      </c>
      <c r="U100" s="72"/>
      <c r="V100" s="72" t="e">
        <f>T100+U100</f>
        <v>#REF!</v>
      </c>
      <c r="W100" s="72"/>
      <c r="X100" s="72" t="e">
        <f>V100+W100</f>
        <v>#REF!</v>
      </c>
      <c r="Y100" s="50"/>
      <c r="Z100" s="72" t="e">
        <f>X100+Y100</f>
        <v>#REF!</v>
      </c>
      <c r="AA100" s="72"/>
      <c r="AB100" s="128" t="e">
        <f>Z100+AA100</f>
        <v>#REF!</v>
      </c>
      <c r="AC100" s="72">
        <v>1000</v>
      </c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</row>
    <row r="101" spans="1:188" ht="20.100000000000001" customHeight="1" x14ac:dyDescent="0.2">
      <c r="A101" s="57"/>
      <c r="B101" s="58"/>
      <c r="C101" s="58"/>
      <c r="D101" s="58"/>
      <c r="E101" s="58"/>
      <c r="F101" s="124" t="s">
        <v>35</v>
      </c>
      <c r="G101" s="125" t="s">
        <v>139</v>
      </c>
      <c r="H101" s="126"/>
      <c r="I101" s="60"/>
      <c r="J101" s="60">
        <f>H101+I101</f>
        <v>0</v>
      </c>
      <c r="K101" s="72"/>
      <c r="L101" s="72" t="e">
        <f>#REF!+K101</f>
        <v>#REF!</v>
      </c>
      <c r="M101" s="72"/>
      <c r="N101" s="72" t="e">
        <f>L101+M101</f>
        <v>#REF!</v>
      </c>
      <c r="O101" s="72"/>
      <c r="P101" s="72" t="e">
        <f>O101+N101</f>
        <v>#REF!</v>
      </c>
      <c r="Q101" s="72"/>
      <c r="R101" s="72" t="e">
        <f>P101+Q101</f>
        <v>#REF!</v>
      </c>
      <c r="S101" s="72"/>
      <c r="T101" s="72" t="e">
        <f>R101+S101</f>
        <v>#REF!</v>
      </c>
      <c r="U101" s="72"/>
      <c r="V101" s="72" t="e">
        <f>T101+U101</f>
        <v>#REF!</v>
      </c>
      <c r="W101" s="72"/>
      <c r="X101" s="72" t="e">
        <f>V101+W101</f>
        <v>#REF!</v>
      </c>
      <c r="Y101" s="50"/>
      <c r="Z101" s="72" t="e">
        <f>X101+Y101</f>
        <v>#REF!</v>
      </c>
      <c r="AA101" s="72"/>
      <c r="AB101" s="128" t="e">
        <f>Z101+AA101</f>
        <v>#REF!</v>
      </c>
      <c r="AC101" s="7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</row>
    <row r="102" spans="1:188" x14ac:dyDescent="0.2">
      <c r="A102" s="57"/>
      <c r="B102" s="58"/>
      <c r="C102" s="58"/>
      <c r="D102" s="58"/>
      <c r="E102" s="58"/>
      <c r="F102" s="124"/>
      <c r="G102" s="125" t="s">
        <v>140</v>
      </c>
      <c r="H102" s="126"/>
      <c r="I102" s="60"/>
      <c r="J102" s="60"/>
      <c r="K102" s="72"/>
      <c r="L102" s="72" t="e">
        <f>#REF!+K102</f>
        <v>#REF!</v>
      </c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50"/>
      <c r="Z102" s="72"/>
      <c r="AA102" s="72"/>
      <c r="AB102" s="128"/>
      <c r="AC102" s="7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</row>
    <row r="103" spans="1:188" ht="20.100000000000001" customHeight="1" x14ac:dyDescent="0.2">
      <c r="A103" s="57"/>
      <c r="B103" s="58"/>
      <c r="C103" s="58"/>
      <c r="D103" s="58"/>
      <c r="E103" s="58"/>
      <c r="F103" s="124" t="s">
        <v>24</v>
      </c>
      <c r="G103" s="125" t="s">
        <v>141</v>
      </c>
      <c r="H103" s="126"/>
      <c r="I103" s="60"/>
      <c r="J103" s="60">
        <f>H103+I103</f>
        <v>0</v>
      </c>
      <c r="K103" s="72"/>
      <c r="L103" s="72" t="e">
        <f>#REF!+K103</f>
        <v>#REF!</v>
      </c>
      <c r="M103" s="72"/>
      <c r="N103" s="72" t="e">
        <f>L103+M103</f>
        <v>#REF!</v>
      </c>
      <c r="O103" s="72"/>
      <c r="P103" s="72" t="e">
        <f>O103+N103</f>
        <v>#REF!</v>
      </c>
      <c r="Q103" s="72"/>
      <c r="R103" s="72" t="e">
        <f>P103+Q103</f>
        <v>#REF!</v>
      </c>
      <c r="S103" s="72"/>
      <c r="T103" s="72" t="e">
        <f>R103+S103</f>
        <v>#REF!</v>
      </c>
      <c r="U103" s="72"/>
      <c r="V103" s="72" t="e">
        <f>T103+U103</f>
        <v>#REF!</v>
      </c>
      <c r="W103" s="72"/>
      <c r="X103" s="72" t="e">
        <f>V103+W103</f>
        <v>#REF!</v>
      </c>
      <c r="Y103" s="50"/>
      <c r="Z103" s="72" t="e">
        <f>X103+Y103</f>
        <v>#REF!</v>
      </c>
      <c r="AA103" s="72"/>
      <c r="AB103" s="128" t="e">
        <f>Z103+AA103</f>
        <v>#REF!</v>
      </c>
      <c r="AC103" s="7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</row>
    <row r="104" spans="1:188" ht="20.100000000000001" customHeight="1" x14ac:dyDescent="0.2">
      <c r="A104" s="57"/>
      <c r="B104" s="58"/>
      <c r="C104" s="58"/>
      <c r="D104" s="58"/>
      <c r="E104" s="58"/>
      <c r="F104" s="124"/>
      <c r="G104" s="125" t="s">
        <v>142</v>
      </c>
      <c r="H104" s="126"/>
      <c r="I104" s="60"/>
      <c r="J104" s="60"/>
      <c r="K104" s="72"/>
      <c r="L104" s="72" t="e">
        <f>#REF!+K104</f>
        <v>#REF!</v>
      </c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50"/>
      <c r="Z104" s="72"/>
      <c r="AA104" s="72"/>
      <c r="AB104" s="128"/>
      <c r="AC104" s="7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</row>
    <row r="105" spans="1:188" ht="20.100000000000001" customHeight="1" x14ac:dyDescent="0.2">
      <c r="A105" s="57"/>
      <c r="B105" s="58"/>
      <c r="C105" s="58"/>
      <c r="D105" s="58"/>
      <c r="E105" s="58"/>
      <c r="F105" s="124"/>
      <c r="G105" s="125" t="s">
        <v>143</v>
      </c>
      <c r="H105" s="126"/>
      <c r="I105" s="60"/>
      <c r="J105" s="60"/>
      <c r="K105" s="72"/>
      <c r="L105" s="72" t="e">
        <f>#REF!+K105</f>
        <v>#REF!</v>
      </c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50"/>
      <c r="Z105" s="72"/>
      <c r="AA105" s="72"/>
      <c r="AB105" s="128"/>
      <c r="AC105" s="7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</row>
    <row r="106" spans="1:188" ht="20.100000000000001" customHeight="1" x14ac:dyDescent="0.2">
      <c r="A106" s="57"/>
      <c r="B106" s="58"/>
      <c r="C106" s="58"/>
      <c r="D106" s="58"/>
      <c r="E106" s="58"/>
      <c r="F106" s="124"/>
      <c r="G106" s="125" t="s">
        <v>144</v>
      </c>
      <c r="H106" s="126"/>
      <c r="I106" s="60"/>
      <c r="J106" s="60"/>
      <c r="K106" s="72"/>
      <c r="L106" s="72" t="e">
        <f>#REF!+K106</f>
        <v>#REF!</v>
      </c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50"/>
      <c r="Z106" s="72"/>
      <c r="AA106" s="72"/>
      <c r="AB106" s="128"/>
      <c r="AC106" s="7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</row>
    <row r="107" spans="1:188" ht="20.100000000000001" customHeight="1" x14ac:dyDescent="0.2">
      <c r="A107" s="57"/>
      <c r="B107" s="58"/>
      <c r="C107" s="58"/>
      <c r="D107" s="58"/>
      <c r="E107" s="58"/>
      <c r="F107" s="124" t="s">
        <v>145</v>
      </c>
      <c r="G107" s="125" t="s">
        <v>146</v>
      </c>
      <c r="H107" s="126"/>
      <c r="I107" s="60"/>
      <c r="J107" s="60">
        <f>H107+I107</f>
        <v>0</v>
      </c>
      <c r="K107" s="72"/>
      <c r="L107" s="72" t="e">
        <f>#REF!+K107</f>
        <v>#REF!</v>
      </c>
      <c r="M107" s="72"/>
      <c r="N107" s="72" t="e">
        <f>L107+M107</f>
        <v>#REF!</v>
      </c>
      <c r="O107" s="72"/>
      <c r="P107" s="72" t="e">
        <f>O107+N107</f>
        <v>#REF!</v>
      </c>
      <c r="Q107" s="72"/>
      <c r="R107" s="72" t="e">
        <f>P107+Q107</f>
        <v>#REF!</v>
      </c>
      <c r="S107" s="72"/>
      <c r="T107" s="72" t="e">
        <f>R107+S107</f>
        <v>#REF!</v>
      </c>
      <c r="U107" s="72"/>
      <c r="V107" s="72" t="e">
        <f>T107+U107</f>
        <v>#REF!</v>
      </c>
      <c r="W107" s="72"/>
      <c r="X107" s="72" t="e">
        <f>V107+W107</f>
        <v>#REF!</v>
      </c>
      <c r="Y107" s="50"/>
      <c r="Z107" s="72" t="e">
        <f>X107+Y107</f>
        <v>#REF!</v>
      </c>
      <c r="AA107" s="72"/>
      <c r="AB107" s="128" t="e">
        <f>Z107+AA107</f>
        <v>#REF!</v>
      </c>
      <c r="AC107" s="7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</row>
    <row r="108" spans="1:188" ht="20.100000000000001" customHeight="1" x14ac:dyDescent="0.2">
      <c r="A108" s="57"/>
      <c r="B108" s="58"/>
      <c r="C108" s="58"/>
      <c r="D108" s="58"/>
      <c r="E108" s="58"/>
      <c r="F108" s="124" t="s">
        <v>147</v>
      </c>
      <c r="G108" s="125" t="s">
        <v>148</v>
      </c>
      <c r="H108" s="126"/>
      <c r="I108" s="60"/>
      <c r="J108" s="60">
        <f>H108+I108</f>
        <v>0</v>
      </c>
      <c r="K108" s="72"/>
      <c r="L108" s="72" t="e">
        <f>#REF!+K108</f>
        <v>#REF!</v>
      </c>
      <c r="M108" s="72"/>
      <c r="N108" s="72" t="e">
        <f>L108+M108</f>
        <v>#REF!</v>
      </c>
      <c r="O108" s="72"/>
      <c r="P108" s="72" t="e">
        <f>O108+N108</f>
        <v>#REF!</v>
      </c>
      <c r="Q108" s="72"/>
      <c r="R108" s="72" t="e">
        <f>P108+Q108</f>
        <v>#REF!</v>
      </c>
      <c r="S108" s="72"/>
      <c r="T108" s="72" t="e">
        <f>R108+S108</f>
        <v>#REF!</v>
      </c>
      <c r="U108" s="72"/>
      <c r="V108" s="72" t="e">
        <f>T108+U108</f>
        <v>#REF!</v>
      </c>
      <c r="W108" s="72"/>
      <c r="X108" s="72" t="e">
        <f>V108+W108</f>
        <v>#REF!</v>
      </c>
      <c r="Y108" s="50"/>
      <c r="Z108" s="72" t="e">
        <f>X108+Y108</f>
        <v>#REF!</v>
      </c>
      <c r="AA108" s="72"/>
      <c r="AB108" s="128" t="e">
        <f>Z108+AA108</f>
        <v>#REF!</v>
      </c>
      <c r="AC108" s="7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</row>
    <row r="109" spans="1:188" x14ac:dyDescent="0.2">
      <c r="A109" s="57"/>
      <c r="B109" s="58"/>
      <c r="C109" s="58"/>
      <c r="D109" s="58"/>
      <c r="E109" s="58"/>
      <c r="F109" s="124"/>
      <c r="G109" s="125" t="s">
        <v>149</v>
      </c>
      <c r="H109" s="126"/>
      <c r="I109" s="60"/>
      <c r="J109" s="60"/>
      <c r="K109" s="72"/>
      <c r="L109" s="72" t="e">
        <f>#REF!+K109</f>
        <v>#REF!</v>
      </c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50"/>
      <c r="Z109" s="72"/>
      <c r="AA109" s="72"/>
      <c r="AB109" s="128"/>
      <c r="AC109" s="7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</row>
    <row r="110" spans="1:188" ht="20.100000000000001" customHeight="1" x14ac:dyDescent="0.2">
      <c r="A110" s="57"/>
      <c r="B110" s="58"/>
      <c r="C110" s="58"/>
      <c r="D110" s="58"/>
      <c r="E110" s="58"/>
      <c r="F110" s="124"/>
      <c r="G110" s="125" t="s">
        <v>150</v>
      </c>
      <c r="H110" s="126"/>
      <c r="I110" s="60"/>
      <c r="J110" s="60"/>
      <c r="K110" s="72"/>
      <c r="L110" s="72" t="e">
        <f>#REF!+K110</f>
        <v>#REF!</v>
      </c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50"/>
      <c r="Z110" s="72"/>
      <c r="AA110" s="72"/>
      <c r="AB110" s="128"/>
      <c r="AC110" s="7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</row>
    <row r="111" spans="1:188" x14ac:dyDescent="0.2">
      <c r="A111" s="57"/>
      <c r="B111" s="58"/>
      <c r="C111" s="58"/>
      <c r="D111" s="58"/>
      <c r="E111" s="58"/>
      <c r="F111" s="124"/>
      <c r="G111" s="125" t="s">
        <v>151</v>
      </c>
      <c r="H111" s="126"/>
      <c r="I111" s="60"/>
      <c r="J111" s="60"/>
      <c r="K111" s="72"/>
      <c r="L111" s="72" t="e">
        <f>#REF!+K111</f>
        <v>#REF!</v>
      </c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50"/>
      <c r="Z111" s="72"/>
      <c r="AA111" s="72"/>
      <c r="AB111" s="128"/>
      <c r="AC111" s="7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</row>
    <row r="112" spans="1:188" ht="20.100000000000001" customHeight="1" x14ac:dyDescent="0.2">
      <c r="A112" s="57"/>
      <c r="B112" s="58"/>
      <c r="C112" s="58"/>
      <c r="D112" s="58"/>
      <c r="E112" s="58"/>
      <c r="F112" s="124">
        <v>13</v>
      </c>
      <c r="G112" s="125" t="s">
        <v>152</v>
      </c>
      <c r="H112" s="126"/>
      <c r="I112" s="60"/>
      <c r="J112" s="60">
        <f>H112+I112</f>
        <v>0</v>
      </c>
      <c r="K112" s="72"/>
      <c r="L112" s="72" t="e">
        <f>#REF!+K112</f>
        <v>#REF!</v>
      </c>
      <c r="M112" s="72"/>
      <c r="N112" s="72" t="e">
        <f>L112+M112</f>
        <v>#REF!</v>
      </c>
      <c r="O112" s="72"/>
      <c r="P112" s="72" t="e">
        <f>O112+N112</f>
        <v>#REF!</v>
      </c>
      <c r="Q112" s="72"/>
      <c r="R112" s="72" t="e">
        <f>P112+Q112</f>
        <v>#REF!</v>
      </c>
      <c r="S112" s="72"/>
      <c r="T112" s="72" t="e">
        <f>R112+S112</f>
        <v>#REF!</v>
      </c>
      <c r="U112" s="72"/>
      <c r="V112" s="72" t="e">
        <f>T112+U112</f>
        <v>#REF!</v>
      </c>
      <c r="W112" s="72"/>
      <c r="X112" s="72" t="e">
        <f>V112+W112</f>
        <v>#REF!</v>
      </c>
      <c r="Y112" s="50"/>
      <c r="Z112" s="72" t="e">
        <f>X112+Y112</f>
        <v>#REF!</v>
      </c>
      <c r="AA112" s="72"/>
      <c r="AB112" s="128" t="e">
        <f>Z112+AA112</f>
        <v>#REF!</v>
      </c>
      <c r="AC112" s="7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</row>
    <row r="113" spans="1:188" ht="20.100000000000001" customHeight="1" x14ac:dyDescent="0.2">
      <c r="A113" s="57"/>
      <c r="B113" s="58"/>
      <c r="C113" s="58"/>
      <c r="D113" s="58"/>
      <c r="E113" s="58"/>
      <c r="F113" s="124"/>
      <c r="G113" s="125" t="s">
        <v>153</v>
      </c>
      <c r="H113" s="126"/>
      <c r="I113" s="60"/>
      <c r="J113" s="60"/>
      <c r="K113" s="72"/>
      <c r="L113" s="72" t="e">
        <f>#REF!+K113</f>
        <v>#REF!</v>
      </c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50"/>
      <c r="Z113" s="72"/>
      <c r="AA113" s="72"/>
      <c r="AB113" s="128"/>
      <c r="AC113" s="7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</row>
    <row r="114" spans="1:188" x14ac:dyDescent="0.2">
      <c r="A114" s="57"/>
      <c r="B114" s="58"/>
      <c r="C114" s="58"/>
      <c r="D114" s="58"/>
      <c r="E114" s="58"/>
      <c r="F114" s="124"/>
      <c r="G114" s="125" t="s">
        <v>154</v>
      </c>
      <c r="H114" s="126"/>
      <c r="I114" s="60"/>
      <c r="J114" s="60"/>
      <c r="K114" s="72"/>
      <c r="L114" s="72" t="e">
        <f>#REF!+K114</f>
        <v>#REF!</v>
      </c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50"/>
      <c r="Z114" s="72"/>
      <c r="AA114" s="72"/>
      <c r="AB114" s="128"/>
      <c r="AC114" s="7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</row>
    <row r="115" spans="1:188" ht="20.100000000000001" customHeight="1" x14ac:dyDescent="0.2">
      <c r="A115" s="57"/>
      <c r="B115" s="58"/>
      <c r="C115" s="58"/>
      <c r="D115" s="58"/>
      <c r="E115" s="58"/>
      <c r="F115" s="124"/>
      <c r="G115" s="125" t="s">
        <v>155</v>
      </c>
      <c r="H115" s="126"/>
      <c r="I115" s="60"/>
      <c r="J115" s="60"/>
      <c r="K115" s="72"/>
      <c r="L115" s="72" t="e">
        <f>#REF!+K115</f>
        <v>#REF!</v>
      </c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50"/>
      <c r="Z115" s="72"/>
      <c r="AA115" s="72"/>
      <c r="AB115" s="128"/>
      <c r="AC115" s="7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</row>
    <row r="116" spans="1:188" ht="20.100000000000001" customHeight="1" x14ac:dyDescent="0.2">
      <c r="A116" s="57"/>
      <c r="B116" s="58"/>
      <c r="C116" s="58"/>
      <c r="D116" s="58"/>
      <c r="E116" s="58"/>
      <c r="F116" s="124" t="s">
        <v>118</v>
      </c>
      <c r="G116" s="125" t="s">
        <v>156</v>
      </c>
      <c r="H116" s="126"/>
      <c r="I116" s="60"/>
      <c r="J116" s="60">
        <f>H116+I116</f>
        <v>0</v>
      </c>
      <c r="K116" s="72"/>
      <c r="L116" s="72" t="e">
        <f>#REF!+K116</f>
        <v>#REF!</v>
      </c>
      <c r="M116" s="72"/>
      <c r="N116" s="72" t="e">
        <f>L116+M116</f>
        <v>#REF!</v>
      </c>
      <c r="O116" s="72"/>
      <c r="P116" s="72" t="e">
        <f>O116+N116</f>
        <v>#REF!</v>
      </c>
      <c r="Q116" s="72"/>
      <c r="R116" s="72" t="e">
        <f>P116+Q116</f>
        <v>#REF!</v>
      </c>
      <c r="S116" s="72"/>
      <c r="T116" s="72" t="e">
        <f>R116+S116</f>
        <v>#REF!</v>
      </c>
      <c r="U116" s="72"/>
      <c r="V116" s="72" t="e">
        <f>T116+U116</f>
        <v>#REF!</v>
      </c>
      <c r="W116" s="72"/>
      <c r="X116" s="72" t="e">
        <f>V116+W116</f>
        <v>#REF!</v>
      </c>
      <c r="Y116" s="50"/>
      <c r="Z116" s="72" t="e">
        <f>X116+Y116</f>
        <v>#REF!</v>
      </c>
      <c r="AA116" s="72"/>
      <c r="AB116" s="128" t="e">
        <f>Z116+AA116</f>
        <v>#REF!</v>
      </c>
      <c r="AC116" s="7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/>
      <c r="GF116" s="4"/>
    </row>
    <row r="117" spans="1:188" ht="20.100000000000001" customHeight="1" x14ac:dyDescent="0.2">
      <c r="A117" s="38"/>
      <c r="B117" s="39"/>
      <c r="C117" s="39"/>
      <c r="D117" s="39"/>
      <c r="E117" s="39" t="s">
        <v>54</v>
      </c>
      <c r="F117" s="121"/>
      <c r="G117" s="112" t="s">
        <v>157</v>
      </c>
      <c r="H117" s="123">
        <f t="shared" ref="H117:AB117" si="74">H118+H119+H120+H121+H122+H123</f>
        <v>5481</v>
      </c>
      <c r="I117" s="113">
        <f t="shared" si="74"/>
        <v>783</v>
      </c>
      <c r="J117" s="113">
        <f t="shared" si="74"/>
        <v>6264</v>
      </c>
      <c r="K117" s="113">
        <f t="shared" si="74"/>
        <v>0</v>
      </c>
      <c r="L117" s="113" t="e">
        <f t="shared" si="74"/>
        <v>#REF!</v>
      </c>
      <c r="M117" s="113">
        <f t="shared" si="74"/>
        <v>0</v>
      </c>
      <c r="N117" s="113" t="e">
        <f t="shared" si="74"/>
        <v>#REF!</v>
      </c>
      <c r="O117" s="113">
        <f t="shared" si="74"/>
        <v>0</v>
      </c>
      <c r="P117" s="113" t="e">
        <f t="shared" si="74"/>
        <v>#REF!</v>
      </c>
      <c r="Q117" s="113">
        <f t="shared" si="74"/>
        <v>0</v>
      </c>
      <c r="R117" s="113" t="e">
        <f t="shared" si="74"/>
        <v>#REF!</v>
      </c>
      <c r="S117" s="113">
        <f>S118+S119+S120+S121+S122+S123</f>
        <v>0</v>
      </c>
      <c r="T117" s="113" t="e">
        <f t="shared" si="74"/>
        <v>#REF!</v>
      </c>
      <c r="U117" s="113">
        <f>U118+U119+U120+U121+U122+U123</f>
        <v>0</v>
      </c>
      <c r="V117" s="113" t="e">
        <f t="shared" si="74"/>
        <v>#REF!</v>
      </c>
      <c r="W117" s="113">
        <f>W118+W119+W120+W121+W122+W123</f>
        <v>0</v>
      </c>
      <c r="X117" s="113" t="e">
        <f t="shared" si="74"/>
        <v>#REF!</v>
      </c>
      <c r="Y117" s="113">
        <f>Y118+Y119+Y120+Y121+Y122+Y123</f>
        <v>0</v>
      </c>
      <c r="Z117" s="113" t="e">
        <f t="shared" si="74"/>
        <v>#REF!</v>
      </c>
      <c r="AA117" s="113">
        <f>AA118+AA119+AA120+AA121+AA122+AA123</f>
        <v>0</v>
      </c>
      <c r="AB117" s="114" t="e">
        <f t="shared" si="74"/>
        <v>#REF!</v>
      </c>
      <c r="AC117" s="113">
        <f>AC118+AC119+AC120+AC121+AC122+AC123</f>
        <v>1880</v>
      </c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</row>
    <row r="118" spans="1:188" x14ac:dyDescent="0.2">
      <c r="A118" s="57"/>
      <c r="B118" s="58"/>
      <c r="C118" s="58"/>
      <c r="D118" s="58"/>
      <c r="E118" s="58"/>
      <c r="F118" s="124" t="s">
        <v>37</v>
      </c>
      <c r="G118" s="125" t="s">
        <v>158</v>
      </c>
      <c r="H118" s="126">
        <v>4004</v>
      </c>
      <c r="I118" s="60">
        <v>572</v>
      </c>
      <c r="J118" s="60">
        <f t="shared" ref="J118:J123" si="75">H118+I118</f>
        <v>4576</v>
      </c>
      <c r="K118" s="72"/>
      <c r="L118" s="72" t="e">
        <f>#REF!+K118</f>
        <v>#REF!</v>
      </c>
      <c r="M118" s="72"/>
      <c r="N118" s="72" t="e">
        <f t="shared" ref="N118:N123" si="76">L118+M118</f>
        <v>#REF!</v>
      </c>
      <c r="O118" s="72"/>
      <c r="P118" s="72" t="e">
        <f t="shared" ref="P118:P123" si="77">O118+N118</f>
        <v>#REF!</v>
      </c>
      <c r="Q118" s="72"/>
      <c r="R118" s="72" t="e">
        <f t="shared" ref="R118:R123" si="78">P118+Q118</f>
        <v>#REF!</v>
      </c>
      <c r="S118" s="72"/>
      <c r="T118" s="72" t="e">
        <f t="shared" ref="T118:T123" si="79">R118+S118</f>
        <v>#REF!</v>
      </c>
      <c r="U118" s="72"/>
      <c r="V118" s="72" t="e">
        <f t="shared" ref="V118:V123" si="80">T118+U118</f>
        <v>#REF!</v>
      </c>
      <c r="W118" s="72"/>
      <c r="X118" s="72" t="e">
        <f t="shared" ref="X118:X123" si="81">V118+W118</f>
        <v>#REF!</v>
      </c>
      <c r="Y118" s="50"/>
      <c r="Z118" s="72" t="e">
        <f t="shared" ref="Z118:Z123" si="82">X118+Y118</f>
        <v>#REF!</v>
      </c>
      <c r="AA118" s="72"/>
      <c r="AB118" s="128" t="e">
        <f t="shared" ref="AB118:AB123" si="83">Z118+AA118</f>
        <v>#REF!</v>
      </c>
      <c r="AC118" s="72">
        <v>500</v>
      </c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4"/>
      <c r="GE118" s="4"/>
      <c r="GF118" s="4"/>
    </row>
    <row r="119" spans="1:188" x14ac:dyDescent="0.2">
      <c r="A119" s="57"/>
      <c r="B119" s="58"/>
      <c r="C119" s="58"/>
      <c r="D119" s="58"/>
      <c r="E119" s="58"/>
      <c r="F119" s="124" t="s">
        <v>35</v>
      </c>
      <c r="G119" s="125" t="s">
        <v>159</v>
      </c>
      <c r="H119" s="126">
        <v>126</v>
      </c>
      <c r="I119" s="60">
        <v>18</v>
      </c>
      <c r="J119" s="60">
        <f t="shared" si="75"/>
        <v>144</v>
      </c>
      <c r="K119" s="72"/>
      <c r="L119" s="72" t="e">
        <f>#REF!+K119</f>
        <v>#REF!</v>
      </c>
      <c r="M119" s="72"/>
      <c r="N119" s="72" t="e">
        <f t="shared" si="76"/>
        <v>#REF!</v>
      </c>
      <c r="O119" s="72"/>
      <c r="P119" s="72" t="e">
        <f t="shared" si="77"/>
        <v>#REF!</v>
      </c>
      <c r="Q119" s="72"/>
      <c r="R119" s="72" t="e">
        <f t="shared" si="78"/>
        <v>#REF!</v>
      </c>
      <c r="S119" s="72"/>
      <c r="T119" s="72" t="e">
        <f t="shared" si="79"/>
        <v>#REF!</v>
      </c>
      <c r="U119" s="72"/>
      <c r="V119" s="72" t="e">
        <f t="shared" si="80"/>
        <v>#REF!</v>
      </c>
      <c r="W119" s="72"/>
      <c r="X119" s="72" t="e">
        <f t="shared" si="81"/>
        <v>#REF!</v>
      </c>
      <c r="Y119" s="50"/>
      <c r="Z119" s="72" t="e">
        <f t="shared" si="82"/>
        <v>#REF!</v>
      </c>
      <c r="AA119" s="72"/>
      <c r="AB119" s="128" t="e">
        <f t="shared" si="83"/>
        <v>#REF!</v>
      </c>
      <c r="AC119" s="72">
        <v>40</v>
      </c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4"/>
      <c r="GA119" s="4"/>
      <c r="GB119" s="4"/>
      <c r="GC119" s="4"/>
      <c r="GD119" s="4"/>
      <c r="GE119" s="4"/>
      <c r="GF119" s="4"/>
    </row>
    <row r="120" spans="1:188" x14ac:dyDescent="0.2">
      <c r="A120" s="57"/>
      <c r="B120" s="58"/>
      <c r="C120" s="58"/>
      <c r="D120" s="58"/>
      <c r="E120" s="58"/>
      <c r="F120" s="124" t="s">
        <v>54</v>
      </c>
      <c r="G120" s="125" t="s">
        <v>160</v>
      </c>
      <c r="H120" s="126">
        <v>1316</v>
      </c>
      <c r="I120" s="60">
        <v>188</v>
      </c>
      <c r="J120" s="60">
        <f t="shared" si="75"/>
        <v>1504</v>
      </c>
      <c r="K120" s="72"/>
      <c r="L120" s="72" t="e">
        <f>#REF!+K120</f>
        <v>#REF!</v>
      </c>
      <c r="M120" s="72"/>
      <c r="N120" s="72" t="e">
        <f t="shared" si="76"/>
        <v>#REF!</v>
      </c>
      <c r="O120" s="72"/>
      <c r="P120" s="72" t="e">
        <f t="shared" si="77"/>
        <v>#REF!</v>
      </c>
      <c r="Q120" s="72"/>
      <c r="R120" s="72" t="e">
        <f t="shared" si="78"/>
        <v>#REF!</v>
      </c>
      <c r="S120" s="72"/>
      <c r="T120" s="72" t="e">
        <f t="shared" si="79"/>
        <v>#REF!</v>
      </c>
      <c r="U120" s="72"/>
      <c r="V120" s="72" t="e">
        <f t="shared" si="80"/>
        <v>#REF!</v>
      </c>
      <c r="W120" s="72"/>
      <c r="X120" s="72" t="e">
        <f t="shared" si="81"/>
        <v>#REF!</v>
      </c>
      <c r="Y120" s="50"/>
      <c r="Z120" s="72" t="e">
        <f t="shared" si="82"/>
        <v>#REF!</v>
      </c>
      <c r="AA120" s="72"/>
      <c r="AB120" s="128" t="e">
        <f t="shared" si="83"/>
        <v>#REF!</v>
      </c>
      <c r="AC120" s="72">
        <v>1000</v>
      </c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  <c r="GF120" s="4"/>
    </row>
    <row r="121" spans="1:188" ht="30.75" customHeight="1" x14ac:dyDescent="0.2">
      <c r="A121" s="57"/>
      <c r="B121" s="58"/>
      <c r="C121" s="58"/>
      <c r="D121" s="58"/>
      <c r="E121" s="58"/>
      <c r="F121" s="124" t="s">
        <v>24</v>
      </c>
      <c r="G121" s="125" t="s">
        <v>161</v>
      </c>
      <c r="H121" s="126">
        <v>35</v>
      </c>
      <c r="I121" s="60">
        <v>5</v>
      </c>
      <c r="J121" s="60">
        <f t="shared" si="75"/>
        <v>40</v>
      </c>
      <c r="K121" s="72"/>
      <c r="L121" s="72" t="e">
        <f>#REF!+K121</f>
        <v>#REF!</v>
      </c>
      <c r="M121" s="72"/>
      <c r="N121" s="72" t="e">
        <f t="shared" si="76"/>
        <v>#REF!</v>
      </c>
      <c r="O121" s="72"/>
      <c r="P121" s="72" t="e">
        <f t="shared" si="77"/>
        <v>#REF!</v>
      </c>
      <c r="Q121" s="72"/>
      <c r="R121" s="72" t="e">
        <f t="shared" si="78"/>
        <v>#REF!</v>
      </c>
      <c r="S121" s="72"/>
      <c r="T121" s="72" t="e">
        <f t="shared" si="79"/>
        <v>#REF!</v>
      </c>
      <c r="U121" s="72"/>
      <c r="V121" s="72" t="e">
        <f t="shared" si="80"/>
        <v>#REF!</v>
      </c>
      <c r="W121" s="72"/>
      <c r="X121" s="72" t="e">
        <f t="shared" si="81"/>
        <v>#REF!</v>
      </c>
      <c r="Y121" s="50"/>
      <c r="Z121" s="72" t="e">
        <f t="shared" si="82"/>
        <v>#REF!</v>
      </c>
      <c r="AA121" s="72"/>
      <c r="AB121" s="128" t="e">
        <f t="shared" si="83"/>
        <v>#REF!</v>
      </c>
      <c r="AC121" s="72">
        <v>40</v>
      </c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4"/>
      <c r="GA121" s="4"/>
      <c r="GB121" s="4"/>
      <c r="GC121" s="4"/>
      <c r="GD121" s="4"/>
      <c r="GE121" s="4"/>
      <c r="GF121" s="4"/>
    </row>
    <row r="122" spans="1:188" x14ac:dyDescent="0.2">
      <c r="A122" s="57"/>
      <c r="B122" s="58"/>
      <c r="C122" s="58"/>
      <c r="D122" s="58"/>
      <c r="E122" s="58"/>
      <c r="F122" s="124" t="s">
        <v>39</v>
      </c>
      <c r="G122" s="125" t="s">
        <v>162</v>
      </c>
      <c r="H122" s="126"/>
      <c r="I122" s="60">
        <v>0</v>
      </c>
      <c r="J122" s="60">
        <f t="shared" si="75"/>
        <v>0</v>
      </c>
      <c r="K122" s="72"/>
      <c r="L122" s="72" t="e">
        <f>#REF!+K122</f>
        <v>#REF!</v>
      </c>
      <c r="M122" s="72"/>
      <c r="N122" s="72" t="e">
        <f t="shared" si="76"/>
        <v>#REF!</v>
      </c>
      <c r="O122" s="72"/>
      <c r="P122" s="72" t="e">
        <f t="shared" si="77"/>
        <v>#REF!</v>
      </c>
      <c r="Q122" s="72"/>
      <c r="R122" s="72" t="e">
        <f t="shared" si="78"/>
        <v>#REF!</v>
      </c>
      <c r="S122" s="72"/>
      <c r="T122" s="72" t="e">
        <f t="shared" si="79"/>
        <v>#REF!</v>
      </c>
      <c r="U122" s="72"/>
      <c r="V122" s="72" t="e">
        <f t="shared" si="80"/>
        <v>#REF!</v>
      </c>
      <c r="W122" s="72"/>
      <c r="X122" s="72" t="e">
        <f t="shared" si="81"/>
        <v>#REF!</v>
      </c>
      <c r="Y122" s="50"/>
      <c r="Z122" s="72" t="e">
        <f t="shared" si="82"/>
        <v>#REF!</v>
      </c>
      <c r="AA122" s="72"/>
      <c r="AB122" s="128" t="e">
        <f t="shared" si="83"/>
        <v>#REF!</v>
      </c>
      <c r="AC122" s="72">
        <v>300</v>
      </c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4"/>
      <c r="GA122" s="4"/>
      <c r="GB122" s="4"/>
      <c r="GC122" s="4"/>
      <c r="GD122" s="4"/>
      <c r="GE122" s="4"/>
      <c r="GF122" s="4"/>
    </row>
    <row r="123" spans="1:188" ht="30" customHeight="1" x14ac:dyDescent="0.2">
      <c r="A123" s="57"/>
      <c r="B123" s="58"/>
      <c r="C123" s="58"/>
      <c r="D123" s="58"/>
      <c r="E123" s="58"/>
      <c r="F123" s="124" t="s">
        <v>163</v>
      </c>
      <c r="G123" s="125" t="s">
        <v>164</v>
      </c>
      <c r="H123" s="126"/>
      <c r="I123" s="60"/>
      <c r="J123" s="60">
        <f t="shared" si="75"/>
        <v>0</v>
      </c>
      <c r="K123" s="72"/>
      <c r="L123" s="72" t="e">
        <f>#REF!+K123</f>
        <v>#REF!</v>
      </c>
      <c r="M123" s="72"/>
      <c r="N123" s="72" t="e">
        <f t="shared" si="76"/>
        <v>#REF!</v>
      </c>
      <c r="O123" s="72"/>
      <c r="P123" s="72" t="e">
        <f t="shared" si="77"/>
        <v>#REF!</v>
      </c>
      <c r="Q123" s="72"/>
      <c r="R123" s="72" t="e">
        <f t="shared" si="78"/>
        <v>#REF!</v>
      </c>
      <c r="S123" s="72"/>
      <c r="T123" s="72" t="e">
        <f t="shared" si="79"/>
        <v>#REF!</v>
      </c>
      <c r="U123" s="72"/>
      <c r="V123" s="72" t="e">
        <f t="shared" si="80"/>
        <v>#REF!</v>
      </c>
      <c r="W123" s="72"/>
      <c r="X123" s="72" t="e">
        <f t="shared" si="81"/>
        <v>#REF!</v>
      </c>
      <c r="Y123" s="50"/>
      <c r="Z123" s="72" t="e">
        <f t="shared" si="82"/>
        <v>#REF!</v>
      </c>
      <c r="AA123" s="72"/>
      <c r="AB123" s="128" t="e">
        <f t="shared" si="83"/>
        <v>#REF!</v>
      </c>
      <c r="AC123" s="7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  <c r="FW123" s="4"/>
      <c r="FX123" s="4"/>
      <c r="FY123" s="4"/>
      <c r="FZ123" s="4"/>
      <c r="GA123" s="4"/>
      <c r="GB123" s="4"/>
      <c r="GC123" s="4"/>
      <c r="GD123" s="4"/>
      <c r="GE123" s="4"/>
      <c r="GF123" s="4"/>
    </row>
    <row r="124" spans="1:188" ht="20.100000000000001" customHeight="1" x14ac:dyDescent="0.2">
      <c r="A124" s="38"/>
      <c r="B124" s="39"/>
      <c r="C124" s="39"/>
      <c r="D124" s="39" t="s">
        <v>117</v>
      </c>
      <c r="E124" s="39"/>
      <c r="F124" s="121"/>
      <c r="G124" s="122" t="s">
        <v>93</v>
      </c>
      <c r="H124" s="123">
        <f t="shared" ref="H124:AB124" si="84">H125+H132+H136+H137</f>
        <v>999</v>
      </c>
      <c r="I124" s="113">
        <f t="shared" si="84"/>
        <v>0</v>
      </c>
      <c r="J124" s="113">
        <f t="shared" si="84"/>
        <v>999</v>
      </c>
      <c r="K124" s="113">
        <f t="shared" si="84"/>
        <v>0</v>
      </c>
      <c r="L124" s="113" t="e">
        <f t="shared" si="84"/>
        <v>#REF!</v>
      </c>
      <c r="M124" s="113">
        <f t="shared" si="84"/>
        <v>0</v>
      </c>
      <c r="N124" s="113" t="e">
        <f t="shared" si="84"/>
        <v>#REF!</v>
      </c>
      <c r="O124" s="113">
        <f t="shared" si="84"/>
        <v>0</v>
      </c>
      <c r="P124" s="113" t="e">
        <f t="shared" si="84"/>
        <v>#REF!</v>
      </c>
      <c r="Q124" s="113">
        <f t="shared" si="84"/>
        <v>0</v>
      </c>
      <c r="R124" s="113" t="e">
        <f t="shared" si="84"/>
        <v>#REF!</v>
      </c>
      <c r="S124" s="113">
        <f>S125+S132+S136+S137</f>
        <v>0</v>
      </c>
      <c r="T124" s="113" t="e">
        <f t="shared" si="84"/>
        <v>#REF!</v>
      </c>
      <c r="U124" s="113">
        <f>U125+U132+U136+U137</f>
        <v>0</v>
      </c>
      <c r="V124" s="113" t="e">
        <f t="shared" si="84"/>
        <v>#REF!</v>
      </c>
      <c r="W124" s="113">
        <f>W125+W132+W136+W137</f>
        <v>0</v>
      </c>
      <c r="X124" s="113" t="e">
        <f t="shared" si="84"/>
        <v>#REF!</v>
      </c>
      <c r="Y124" s="113">
        <f>Y125+Y132+Y136+Y137</f>
        <v>0</v>
      </c>
      <c r="Z124" s="113" t="e">
        <f t="shared" si="84"/>
        <v>#REF!</v>
      </c>
      <c r="AA124" s="113">
        <f>AA125+AA132+AA136+AA137</f>
        <v>0</v>
      </c>
      <c r="AB124" s="114" t="e">
        <f t="shared" si="84"/>
        <v>#REF!</v>
      </c>
      <c r="AC124" s="113">
        <f>AC125+AC132+AC136+AC137</f>
        <v>6000</v>
      </c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/>
      <c r="FI124" s="4"/>
      <c r="FJ124" s="4"/>
      <c r="FK124" s="4"/>
      <c r="FL124" s="4"/>
      <c r="FM124" s="4"/>
      <c r="FN124" s="4"/>
      <c r="FO124" s="4"/>
      <c r="FP124" s="4"/>
      <c r="FQ124" s="4"/>
      <c r="FR124" s="4"/>
      <c r="FS124" s="4"/>
      <c r="FT124" s="4"/>
      <c r="FU124" s="4"/>
      <c r="FV124" s="4"/>
      <c r="FW124" s="4"/>
      <c r="FX124" s="4"/>
      <c r="FY124" s="4"/>
      <c r="FZ124" s="4"/>
      <c r="GA124" s="4"/>
      <c r="GB124" s="4"/>
      <c r="GC124" s="4"/>
      <c r="GD124" s="4"/>
      <c r="GE124" s="4"/>
      <c r="GF124" s="4"/>
    </row>
    <row r="125" spans="1:188" ht="20.100000000000001" customHeight="1" x14ac:dyDescent="0.2">
      <c r="A125" s="38"/>
      <c r="B125" s="39"/>
      <c r="C125" s="39"/>
      <c r="D125" s="39"/>
      <c r="E125" s="39" t="s">
        <v>37</v>
      </c>
      <c r="F125" s="121"/>
      <c r="G125" s="112" t="s">
        <v>165</v>
      </c>
      <c r="H125" s="123">
        <f t="shared" ref="H125:AB125" si="85">SUM(H126:H131)</f>
        <v>999</v>
      </c>
      <c r="I125" s="113">
        <f t="shared" si="85"/>
        <v>0</v>
      </c>
      <c r="J125" s="113">
        <f t="shared" si="85"/>
        <v>999</v>
      </c>
      <c r="K125" s="113">
        <f t="shared" si="85"/>
        <v>0</v>
      </c>
      <c r="L125" s="113" t="e">
        <f t="shared" si="85"/>
        <v>#REF!</v>
      </c>
      <c r="M125" s="113">
        <f t="shared" si="85"/>
        <v>0</v>
      </c>
      <c r="N125" s="113" t="e">
        <f t="shared" si="85"/>
        <v>#REF!</v>
      </c>
      <c r="O125" s="113">
        <f t="shared" si="85"/>
        <v>0</v>
      </c>
      <c r="P125" s="113" t="e">
        <f t="shared" si="85"/>
        <v>#REF!</v>
      </c>
      <c r="Q125" s="113">
        <f t="shared" si="85"/>
        <v>0</v>
      </c>
      <c r="R125" s="113" t="e">
        <f t="shared" si="85"/>
        <v>#REF!</v>
      </c>
      <c r="S125" s="113">
        <f>SUM(S126:S131)</f>
        <v>0</v>
      </c>
      <c r="T125" s="113" t="e">
        <f t="shared" si="85"/>
        <v>#REF!</v>
      </c>
      <c r="U125" s="113">
        <f>SUM(U126:U131)</f>
        <v>0</v>
      </c>
      <c r="V125" s="113" t="e">
        <f t="shared" si="85"/>
        <v>#REF!</v>
      </c>
      <c r="W125" s="113">
        <f>SUM(W126:W131)</f>
        <v>0</v>
      </c>
      <c r="X125" s="113" t="e">
        <f t="shared" si="85"/>
        <v>#REF!</v>
      </c>
      <c r="Y125" s="113">
        <f>SUM(Y126:Y131)</f>
        <v>0</v>
      </c>
      <c r="Z125" s="113" t="e">
        <f t="shared" si="85"/>
        <v>#REF!</v>
      </c>
      <c r="AA125" s="113">
        <f>SUM(AA126:AA131)</f>
        <v>0</v>
      </c>
      <c r="AB125" s="114" t="e">
        <f t="shared" si="85"/>
        <v>#REF!</v>
      </c>
      <c r="AC125" s="113">
        <f>SUM(AC126:AC131)</f>
        <v>0</v>
      </c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  <c r="FG125" s="4"/>
      <c r="FH125" s="4"/>
      <c r="FI125" s="4"/>
      <c r="FJ125" s="4"/>
      <c r="FK125" s="4"/>
      <c r="FL125" s="4"/>
      <c r="FM125" s="4"/>
      <c r="FN125" s="4"/>
      <c r="FO125" s="4"/>
      <c r="FP125" s="4"/>
      <c r="FQ125" s="4"/>
      <c r="FR125" s="4"/>
      <c r="FS125" s="4"/>
      <c r="FT125" s="4"/>
      <c r="FU125" s="4"/>
      <c r="FV125" s="4"/>
      <c r="FW125" s="4"/>
      <c r="FX125" s="4"/>
      <c r="FY125" s="4"/>
      <c r="FZ125" s="4"/>
      <c r="GA125" s="4"/>
      <c r="GB125" s="4"/>
      <c r="GC125" s="4"/>
      <c r="GD125" s="4"/>
      <c r="GE125" s="4"/>
      <c r="GF125" s="4"/>
    </row>
    <row r="126" spans="1:188" ht="20.100000000000001" customHeight="1" x14ac:dyDescent="0.2">
      <c r="A126" s="57"/>
      <c r="B126" s="58"/>
      <c r="C126" s="58"/>
      <c r="D126" s="58"/>
      <c r="E126" s="58"/>
      <c r="F126" s="124" t="s">
        <v>37</v>
      </c>
      <c r="G126" s="125" t="s">
        <v>166</v>
      </c>
      <c r="H126" s="126">
        <v>999</v>
      </c>
      <c r="I126" s="60">
        <v>0</v>
      </c>
      <c r="J126" s="60">
        <f t="shared" ref="J126:J131" si="86">H126+I126</f>
        <v>999</v>
      </c>
      <c r="K126" s="72"/>
      <c r="L126" s="72" t="e">
        <f>#REF!+K126</f>
        <v>#REF!</v>
      </c>
      <c r="M126" s="72"/>
      <c r="N126" s="72" t="e">
        <f t="shared" ref="N126:N131" si="87">L126+M126</f>
        <v>#REF!</v>
      </c>
      <c r="O126" s="72"/>
      <c r="P126" s="72" t="e">
        <f t="shared" ref="P126:P131" si="88">O126+N126</f>
        <v>#REF!</v>
      </c>
      <c r="Q126" s="72"/>
      <c r="R126" s="72" t="e">
        <f t="shared" ref="R126:R131" si="89">P126+Q126</f>
        <v>#REF!</v>
      </c>
      <c r="S126" s="72"/>
      <c r="T126" s="72" t="e">
        <f t="shared" ref="T126:T131" si="90">R126+S126</f>
        <v>#REF!</v>
      </c>
      <c r="U126" s="72"/>
      <c r="V126" s="72" t="e">
        <f t="shared" ref="V126:V131" si="91">T126+U126</f>
        <v>#REF!</v>
      </c>
      <c r="W126" s="72"/>
      <c r="X126" s="72" t="e">
        <f t="shared" ref="X126:X131" si="92">V126+W126</f>
        <v>#REF!</v>
      </c>
      <c r="Y126" s="50"/>
      <c r="Z126" s="72" t="e">
        <f t="shared" ref="Z126:Z131" si="93">X126+Y126</f>
        <v>#REF!</v>
      </c>
      <c r="AA126" s="72"/>
      <c r="AB126" s="128" t="e">
        <f t="shared" ref="AB126:AB131" si="94">Z126+AA126</f>
        <v>#REF!</v>
      </c>
      <c r="AC126" s="7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</row>
    <row r="127" spans="1:188" ht="20.100000000000001" customHeight="1" x14ac:dyDescent="0.2">
      <c r="A127" s="57"/>
      <c r="B127" s="58"/>
      <c r="C127" s="58"/>
      <c r="D127" s="58"/>
      <c r="E127" s="58"/>
      <c r="F127" s="124"/>
      <c r="G127" s="125" t="s">
        <v>167</v>
      </c>
      <c r="H127" s="126"/>
      <c r="I127" s="60"/>
      <c r="J127" s="60">
        <f t="shared" si="86"/>
        <v>0</v>
      </c>
      <c r="K127" s="72"/>
      <c r="L127" s="72" t="e">
        <f>#REF!+K127</f>
        <v>#REF!</v>
      </c>
      <c r="M127" s="72"/>
      <c r="N127" s="72" t="e">
        <f t="shared" si="87"/>
        <v>#REF!</v>
      </c>
      <c r="O127" s="72"/>
      <c r="P127" s="72" t="e">
        <f t="shared" si="88"/>
        <v>#REF!</v>
      </c>
      <c r="Q127" s="72"/>
      <c r="R127" s="72" t="e">
        <f t="shared" si="89"/>
        <v>#REF!</v>
      </c>
      <c r="S127" s="72"/>
      <c r="T127" s="72" t="e">
        <f t="shared" si="90"/>
        <v>#REF!</v>
      </c>
      <c r="U127" s="72"/>
      <c r="V127" s="72" t="e">
        <f t="shared" si="91"/>
        <v>#REF!</v>
      </c>
      <c r="W127" s="72"/>
      <c r="X127" s="72" t="e">
        <f t="shared" si="92"/>
        <v>#REF!</v>
      </c>
      <c r="Y127" s="50"/>
      <c r="Z127" s="72" t="e">
        <f t="shared" si="93"/>
        <v>#REF!</v>
      </c>
      <c r="AA127" s="72"/>
      <c r="AB127" s="128" t="e">
        <f t="shared" si="94"/>
        <v>#REF!</v>
      </c>
      <c r="AC127" s="7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  <c r="FG127" s="4"/>
      <c r="FH127" s="4"/>
      <c r="FI127" s="4"/>
      <c r="FJ127" s="4"/>
      <c r="FK127" s="4"/>
      <c r="FL127" s="4"/>
      <c r="FM127" s="4"/>
      <c r="FN127" s="4"/>
      <c r="FO127" s="4"/>
      <c r="FP127" s="4"/>
      <c r="FQ127" s="4"/>
      <c r="FR127" s="4"/>
      <c r="FS127" s="4"/>
      <c r="FT127" s="4"/>
      <c r="FU127" s="4"/>
      <c r="FV127" s="4"/>
      <c r="FW127" s="4"/>
      <c r="FX127" s="4"/>
      <c r="FY127" s="4"/>
      <c r="FZ127" s="4"/>
      <c r="GA127" s="4"/>
      <c r="GB127" s="4"/>
      <c r="GC127" s="4"/>
      <c r="GD127" s="4"/>
      <c r="GE127" s="4"/>
      <c r="GF127" s="4"/>
    </row>
    <row r="128" spans="1:188" x14ac:dyDescent="0.2">
      <c r="A128" s="57"/>
      <c r="B128" s="58"/>
      <c r="C128" s="58"/>
      <c r="D128" s="58"/>
      <c r="E128" s="58"/>
      <c r="F128" s="124" t="s">
        <v>54</v>
      </c>
      <c r="G128" s="125" t="s">
        <v>168</v>
      </c>
      <c r="H128" s="126"/>
      <c r="I128" s="60"/>
      <c r="J128" s="60">
        <f t="shared" si="86"/>
        <v>0</v>
      </c>
      <c r="K128" s="72"/>
      <c r="L128" s="72" t="e">
        <f>#REF!+K128</f>
        <v>#REF!</v>
      </c>
      <c r="M128" s="72"/>
      <c r="N128" s="72" t="e">
        <f t="shared" si="87"/>
        <v>#REF!</v>
      </c>
      <c r="O128" s="72"/>
      <c r="P128" s="72" t="e">
        <f t="shared" si="88"/>
        <v>#REF!</v>
      </c>
      <c r="Q128" s="72"/>
      <c r="R128" s="72" t="e">
        <f t="shared" si="89"/>
        <v>#REF!</v>
      </c>
      <c r="S128" s="72"/>
      <c r="T128" s="72" t="e">
        <f t="shared" si="90"/>
        <v>#REF!</v>
      </c>
      <c r="U128" s="72"/>
      <c r="V128" s="72" t="e">
        <f t="shared" si="91"/>
        <v>#REF!</v>
      </c>
      <c r="W128" s="72"/>
      <c r="X128" s="72" t="e">
        <f t="shared" si="92"/>
        <v>#REF!</v>
      </c>
      <c r="Y128" s="50"/>
      <c r="Z128" s="72" t="e">
        <f t="shared" si="93"/>
        <v>#REF!</v>
      </c>
      <c r="AA128" s="72"/>
      <c r="AB128" s="128" t="e">
        <f t="shared" si="94"/>
        <v>#REF!</v>
      </c>
      <c r="AC128" s="7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  <c r="FY128" s="4"/>
      <c r="FZ128" s="4"/>
      <c r="GA128" s="4"/>
      <c r="GB128" s="4"/>
      <c r="GC128" s="4"/>
      <c r="GD128" s="4"/>
      <c r="GE128" s="4"/>
      <c r="GF128" s="4"/>
    </row>
    <row r="129" spans="1:188" ht="20.100000000000001" customHeight="1" x14ac:dyDescent="0.2">
      <c r="A129" s="57"/>
      <c r="B129" s="58"/>
      <c r="C129" s="58"/>
      <c r="D129" s="58"/>
      <c r="E129" s="58"/>
      <c r="F129" s="124" t="s">
        <v>24</v>
      </c>
      <c r="G129" s="125" t="s">
        <v>169</v>
      </c>
      <c r="H129" s="126"/>
      <c r="I129" s="60"/>
      <c r="J129" s="60">
        <f t="shared" si="86"/>
        <v>0</v>
      </c>
      <c r="K129" s="72"/>
      <c r="L129" s="72" t="e">
        <f>#REF!+K129</f>
        <v>#REF!</v>
      </c>
      <c r="M129" s="72"/>
      <c r="N129" s="72" t="e">
        <f t="shared" si="87"/>
        <v>#REF!</v>
      </c>
      <c r="O129" s="72"/>
      <c r="P129" s="72" t="e">
        <f t="shared" si="88"/>
        <v>#REF!</v>
      </c>
      <c r="Q129" s="72"/>
      <c r="R129" s="72" t="e">
        <f t="shared" si="89"/>
        <v>#REF!</v>
      </c>
      <c r="S129" s="72"/>
      <c r="T129" s="72" t="e">
        <f t="shared" si="90"/>
        <v>#REF!</v>
      </c>
      <c r="U129" s="72"/>
      <c r="V129" s="72" t="e">
        <f t="shared" si="91"/>
        <v>#REF!</v>
      </c>
      <c r="W129" s="72"/>
      <c r="X129" s="72" t="e">
        <f t="shared" si="92"/>
        <v>#REF!</v>
      </c>
      <c r="Y129" s="50"/>
      <c r="Z129" s="72" t="e">
        <f t="shared" si="93"/>
        <v>#REF!</v>
      </c>
      <c r="AA129" s="72"/>
      <c r="AB129" s="128" t="e">
        <f t="shared" si="94"/>
        <v>#REF!</v>
      </c>
      <c r="AC129" s="7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  <c r="FW129" s="4"/>
      <c r="FX129" s="4"/>
      <c r="FY129" s="4"/>
      <c r="FZ129" s="4"/>
      <c r="GA129" s="4"/>
      <c r="GB129" s="4"/>
      <c r="GC129" s="4"/>
      <c r="GD129" s="4"/>
      <c r="GE129" s="4"/>
      <c r="GF129" s="4"/>
    </row>
    <row r="130" spans="1:188" x14ac:dyDescent="0.2">
      <c r="A130" s="57"/>
      <c r="B130" s="58"/>
      <c r="C130" s="58"/>
      <c r="D130" s="58"/>
      <c r="E130" s="58"/>
      <c r="F130" s="124" t="s">
        <v>147</v>
      </c>
      <c r="G130" s="125" t="s">
        <v>170</v>
      </c>
      <c r="H130" s="126"/>
      <c r="I130" s="60"/>
      <c r="J130" s="60">
        <f t="shared" si="86"/>
        <v>0</v>
      </c>
      <c r="K130" s="72"/>
      <c r="L130" s="72" t="e">
        <f>#REF!+K130</f>
        <v>#REF!</v>
      </c>
      <c r="M130" s="72"/>
      <c r="N130" s="72" t="e">
        <f t="shared" si="87"/>
        <v>#REF!</v>
      </c>
      <c r="O130" s="72"/>
      <c r="P130" s="72" t="e">
        <f t="shared" si="88"/>
        <v>#REF!</v>
      </c>
      <c r="Q130" s="72"/>
      <c r="R130" s="72" t="e">
        <f t="shared" si="89"/>
        <v>#REF!</v>
      </c>
      <c r="S130" s="72"/>
      <c r="T130" s="72" t="e">
        <f t="shared" si="90"/>
        <v>#REF!</v>
      </c>
      <c r="U130" s="72"/>
      <c r="V130" s="72" t="e">
        <f t="shared" si="91"/>
        <v>#REF!</v>
      </c>
      <c r="W130" s="72"/>
      <c r="X130" s="72" t="e">
        <f t="shared" si="92"/>
        <v>#REF!</v>
      </c>
      <c r="Y130" s="50"/>
      <c r="Z130" s="72" t="e">
        <f t="shared" si="93"/>
        <v>#REF!</v>
      </c>
      <c r="AA130" s="72"/>
      <c r="AB130" s="128" t="e">
        <f t="shared" si="94"/>
        <v>#REF!</v>
      </c>
      <c r="AC130" s="7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  <c r="GE130" s="4"/>
      <c r="GF130" s="4"/>
    </row>
    <row r="131" spans="1:188" ht="30" x14ac:dyDescent="0.2">
      <c r="A131" s="57"/>
      <c r="B131" s="58"/>
      <c r="C131" s="58"/>
      <c r="D131" s="58"/>
      <c r="E131" s="58"/>
      <c r="F131" s="124" t="s">
        <v>118</v>
      </c>
      <c r="G131" s="125" t="s">
        <v>171</v>
      </c>
      <c r="H131" s="126"/>
      <c r="I131" s="60"/>
      <c r="J131" s="60">
        <f t="shared" si="86"/>
        <v>0</v>
      </c>
      <c r="K131" s="72"/>
      <c r="L131" s="72" t="e">
        <f>#REF!+K131</f>
        <v>#REF!</v>
      </c>
      <c r="M131" s="72"/>
      <c r="N131" s="72" t="e">
        <f t="shared" si="87"/>
        <v>#REF!</v>
      </c>
      <c r="O131" s="72"/>
      <c r="P131" s="72" t="e">
        <f t="shared" si="88"/>
        <v>#REF!</v>
      </c>
      <c r="Q131" s="72"/>
      <c r="R131" s="72" t="e">
        <f t="shared" si="89"/>
        <v>#REF!</v>
      </c>
      <c r="S131" s="72"/>
      <c r="T131" s="72" t="e">
        <f t="shared" si="90"/>
        <v>#REF!</v>
      </c>
      <c r="U131" s="72"/>
      <c r="V131" s="72" t="e">
        <f t="shared" si="91"/>
        <v>#REF!</v>
      </c>
      <c r="W131" s="72"/>
      <c r="X131" s="72" t="e">
        <f t="shared" si="92"/>
        <v>#REF!</v>
      </c>
      <c r="Y131" s="50"/>
      <c r="Z131" s="72" t="e">
        <f t="shared" si="93"/>
        <v>#REF!</v>
      </c>
      <c r="AA131" s="72"/>
      <c r="AB131" s="128" t="e">
        <f t="shared" si="94"/>
        <v>#REF!</v>
      </c>
      <c r="AC131" s="7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4"/>
      <c r="FL131" s="4"/>
      <c r="FM131" s="4"/>
      <c r="FN131" s="4"/>
      <c r="FO131" s="4"/>
      <c r="FP131" s="4"/>
      <c r="FQ131" s="4"/>
      <c r="FR131" s="4"/>
      <c r="FS131" s="4"/>
      <c r="FT131" s="4"/>
      <c r="FU131" s="4"/>
      <c r="FV131" s="4"/>
      <c r="FW131" s="4"/>
      <c r="FX131" s="4"/>
      <c r="FY131" s="4"/>
      <c r="FZ131" s="4"/>
      <c r="GA131" s="4"/>
      <c r="GB131" s="4"/>
      <c r="GC131" s="4"/>
      <c r="GD131" s="4"/>
      <c r="GE131" s="4"/>
      <c r="GF131" s="4"/>
    </row>
    <row r="132" spans="1:188" ht="15.75" x14ac:dyDescent="0.2">
      <c r="A132" s="38"/>
      <c r="B132" s="39"/>
      <c r="C132" s="39"/>
      <c r="D132" s="39"/>
      <c r="E132" s="39" t="s">
        <v>172</v>
      </c>
      <c r="F132" s="121"/>
      <c r="G132" s="122" t="s">
        <v>173</v>
      </c>
      <c r="H132" s="123">
        <f t="shared" ref="H132:AB132" si="95">H133+H134+H135</f>
        <v>0</v>
      </c>
      <c r="I132" s="113">
        <f t="shared" si="95"/>
        <v>0</v>
      </c>
      <c r="J132" s="113">
        <f t="shared" si="95"/>
        <v>0</v>
      </c>
      <c r="K132" s="113">
        <f t="shared" si="95"/>
        <v>0</v>
      </c>
      <c r="L132" s="113" t="e">
        <f t="shared" si="95"/>
        <v>#REF!</v>
      </c>
      <c r="M132" s="113">
        <f t="shared" si="95"/>
        <v>0</v>
      </c>
      <c r="N132" s="113" t="e">
        <f t="shared" si="95"/>
        <v>#REF!</v>
      </c>
      <c r="O132" s="113">
        <f t="shared" si="95"/>
        <v>0</v>
      </c>
      <c r="P132" s="113" t="e">
        <f t="shared" si="95"/>
        <v>#REF!</v>
      </c>
      <c r="Q132" s="113">
        <f t="shared" si="95"/>
        <v>0</v>
      </c>
      <c r="R132" s="113" t="e">
        <f t="shared" si="95"/>
        <v>#REF!</v>
      </c>
      <c r="S132" s="113">
        <f>S133+S134+S135</f>
        <v>0</v>
      </c>
      <c r="T132" s="113" t="e">
        <f t="shared" si="95"/>
        <v>#REF!</v>
      </c>
      <c r="U132" s="113">
        <f>U133+U134+U135</f>
        <v>0</v>
      </c>
      <c r="V132" s="113" t="e">
        <f t="shared" si="95"/>
        <v>#REF!</v>
      </c>
      <c r="W132" s="113">
        <f>W133+W134+W135</f>
        <v>0</v>
      </c>
      <c r="X132" s="113" t="e">
        <f t="shared" si="95"/>
        <v>#REF!</v>
      </c>
      <c r="Y132" s="113">
        <f>Y133+Y134+Y135</f>
        <v>0</v>
      </c>
      <c r="Z132" s="113" t="e">
        <f t="shared" si="95"/>
        <v>#REF!</v>
      </c>
      <c r="AA132" s="113">
        <f>AA133+AA134+AA135</f>
        <v>0</v>
      </c>
      <c r="AB132" s="114" t="e">
        <f t="shared" si="95"/>
        <v>#REF!</v>
      </c>
      <c r="AC132" s="113">
        <f>AC133+AC134+AC135</f>
        <v>0</v>
      </c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FP132" s="4"/>
      <c r="FQ132" s="4"/>
      <c r="FR132" s="4"/>
      <c r="FS132" s="4"/>
      <c r="FT132" s="4"/>
      <c r="FU132" s="4"/>
      <c r="FV132" s="4"/>
      <c r="FW132" s="4"/>
      <c r="FX132" s="4"/>
      <c r="FY132" s="4"/>
      <c r="FZ132" s="4"/>
      <c r="GA132" s="4"/>
      <c r="GB132" s="4"/>
      <c r="GC132" s="4"/>
      <c r="GD132" s="4"/>
      <c r="GE132" s="4"/>
      <c r="GF132" s="4"/>
    </row>
    <row r="133" spans="1:188" ht="20.100000000000001" customHeight="1" x14ac:dyDescent="0.2">
      <c r="A133" s="57"/>
      <c r="B133" s="58"/>
      <c r="C133" s="58"/>
      <c r="D133" s="58"/>
      <c r="E133" s="58"/>
      <c r="F133" s="124"/>
      <c r="G133" s="125" t="s">
        <v>174</v>
      </c>
      <c r="H133" s="126"/>
      <c r="I133" s="60"/>
      <c r="J133" s="60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50"/>
      <c r="Z133" s="72"/>
      <c r="AA133" s="72"/>
      <c r="AB133" s="128"/>
      <c r="AC133" s="7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/>
      <c r="FD133" s="4"/>
      <c r="FE133" s="4"/>
      <c r="FF133" s="4"/>
      <c r="FG133" s="4"/>
      <c r="FH133" s="4"/>
      <c r="FI133" s="4"/>
      <c r="FJ133" s="4"/>
      <c r="FK133" s="4"/>
      <c r="FL133" s="4"/>
      <c r="FM133" s="4"/>
      <c r="FN133" s="4"/>
      <c r="FO133" s="4"/>
      <c r="FP133" s="4"/>
      <c r="FQ133" s="4"/>
      <c r="FR133" s="4"/>
      <c r="FS133" s="4"/>
      <c r="FT133" s="4"/>
      <c r="FU133" s="4"/>
      <c r="FV133" s="4"/>
      <c r="FW133" s="4"/>
      <c r="FX133" s="4"/>
      <c r="FY133" s="4"/>
      <c r="FZ133" s="4"/>
      <c r="GA133" s="4"/>
      <c r="GB133" s="4"/>
      <c r="GC133" s="4"/>
      <c r="GD133" s="4"/>
      <c r="GE133" s="4"/>
      <c r="GF133" s="4"/>
    </row>
    <row r="134" spans="1:188" ht="20.100000000000001" customHeight="1" x14ac:dyDescent="0.2">
      <c r="A134" s="57"/>
      <c r="B134" s="58"/>
      <c r="C134" s="58"/>
      <c r="D134" s="58"/>
      <c r="E134" s="58"/>
      <c r="F134" s="124"/>
      <c r="G134" s="125" t="s">
        <v>175</v>
      </c>
      <c r="H134" s="126"/>
      <c r="I134" s="60"/>
      <c r="J134" s="60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50"/>
      <c r="Z134" s="72"/>
      <c r="AA134" s="72"/>
      <c r="AB134" s="128"/>
      <c r="AC134" s="7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GB134" s="4"/>
      <c r="GC134" s="4"/>
      <c r="GD134" s="4"/>
      <c r="GE134" s="4"/>
      <c r="GF134" s="4"/>
    </row>
    <row r="135" spans="1:188" ht="20.100000000000001" customHeight="1" x14ac:dyDescent="0.2">
      <c r="A135" s="57"/>
      <c r="B135" s="58"/>
      <c r="C135" s="58"/>
      <c r="D135" s="58"/>
      <c r="E135" s="58"/>
      <c r="F135" s="124" t="s">
        <v>118</v>
      </c>
      <c r="G135" s="125" t="s">
        <v>176</v>
      </c>
      <c r="H135" s="126"/>
      <c r="I135" s="60"/>
      <c r="J135" s="60">
        <f>H135+I135</f>
        <v>0</v>
      </c>
      <c r="K135" s="72"/>
      <c r="L135" s="72" t="e">
        <f>#REF!+K135</f>
        <v>#REF!</v>
      </c>
      <c r="M135" s="72"/>
      <c r="N135" s="72" t="e">
        <f>L135+M135</f>
        <v>#REF!</v>
      </c>
      <c r="O135" s="72"/>
      <c r="P135" s="72" t="e">
        <f>O135+N135</f>
        <v>#REF!</v>
      </c>
      <c r="Q135" s="72"/>
      <c r="R135" s="72" t="e">
        <f>P135+Q135</f>
        <v>#REF!</v>
      </c>
      <c r="S135" s="72"/>
      <c r="T135" s="72" t="e">
        <f>R135+S135</f>
        <v>#REF!</v>
      </c>
      <c r="U135" s="72"/>
      <c r="V135" s="72" t="e">
        <f>T135+U135</f>
        <v>#REF!</v>
      </c>
      <c r="W135" s="72"/>
      <c r="X135" s="72" t="e">
        <f>V135+W135</f>
        <v>#REF!</v>
      </c>
      <c r="Y135" s="50"/>
      <c r="Z135" s="72" t="e">
        <f>X135+Y135</f>
        <v>#REF!</v>
      </c>
      <c r="AA135" s="72"/>
      <c r="AB135" s="128" t="e">
        <f>Z135+AA135</f>
        <v>#REF!</v>
      </c>
      <c r="AC135" s="7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  <c r="FG135" s="4"/>
      <c r="FH135" s="4"/>
      <c r="FI135" s="4"/>
      <c r="FJ135" s="4"/>
      <c r="FK135" s="4"/>
      <c r="FL135" s="4"/>
      <c r="FM135" s="4"/>
      <c r="FN135" s="4"/>
      <c r="FO135" s="4"/>
      <c r="FP135" s="4"/>
      <c r="FQ135" s="4"/>
      <c r="FR135" s="4"/>
      <c r="FS135" s="4"/>
      <c r="FT135" s="4"/>
      <c r="FU135" s="4"/>
      <c r="FV135" s="4"/>
      <c r="FW135" s="4"/>
      <c r="FX135" s="4"/>
      <c r="FY135" s="4"/>
      <c r="FZ135" s="4"/>
      <c r="GA135" s="4"/>
      <c r="GB135" s="4"/>
      <c r="GC135" s="4"/>
      <c r="GD135" s="4"/>
      <c r="GE135" s="4"/>
      <c r="GF135" s="4"/>
    </row>
    <row r="136" spans="1:188" ht="20.100000000000001" customHeight="1" x14ac:dyDescent="0.2">
      <c r="A136" s="57"/>
      <c r="B136" s="58"/>
      <c r="C136" s="58"/>
      <c r="D136" s="58"/>
      <c r="E136" s="58">
        <v>13</v>
      </c>
      <c r="F136" s="124"/>
      <c r="G136" s="125" t="s">
        <v>177</v>
      </c>
      <c r="H136" s="126"/>
      <c r="I136" s="60"/>
      <c r="J136" s="60">
        <f>H136+I136</f>
        <v>0</v>
      </c>
      <c r="K136" s="72"/>
      <c r="L136" s="72" t="e">
        <f>#REF!+K136</f>
        <v>#REF!</v>
      </c>
      <c r="M136" s="72"/>
      <c r="N136" s="72" t="e">
        <f>L136+M136</f>
        <v>#REF!</v>
      </c>
      <c r="O136" s="72"/>
      <c r="P136" s="72" t="e">
        <f>O136+N136</f>
        <v>#REF!</v>
      </c>
      <c r="Q136" s="72"/>
      <c r="R136" s="72" t="e">
        <f>P136+Q136</f>
        <v>#REF!</v>
      </c>
      <c r="S136" s="72"/>
      <c r="T136" s="72" t="e">
        <f>R136+S136</f>
        <v>#REF!</v>
      </c>
      <c r="U136" s="72"/>
      <c r="V136" s="72" t="e">
        <f>T136+U136</f>
        <v>#REF!</v>
      </c>
      <c r="W136" s="72"/>
      <c r="X136" s="72" t="e">
        <f>V136+W136</f>
        <v>#REF!</v>
      </c>
      <c r="Y136" s="50"/>
      <c r="Z136" s="72" t="e">
        <f>X136+Y136</f>
        <v>#REF!</v>
      </c>
      <c r="AA136" s="72"/>
      <c r="AB136" s="128" t="e">
        <f>Z136+AA136</f>
        <v>#REF!</v>
      </c>
      <c r="AC136" s="7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4"/>
      <c r="GA136" s="4"/>
      <c r="GB136" s="4"/>
      <c r="GC136" s="4"/>
      <c r="GD136" s="4"/>
      <c r="GE136" s="4"/>
      <c r="GF136" s="4"/>
    </row>
    <row r="137" spans="1:188" ht="20.100000000000001" customHeight="1" x14ac:dyDescent="0.2">
      <c r="A137" s="38"/>
      <c r="B137" s="39"/>
      <c r="C137" s="39"/>
      <c r="D137" s="39"/>
      <c r="E137" s="39" t="s">
        <v>118</v>
      </c>
      <c r="F137" s="121"/>
      <c r="G137" s="122" t="s">
        <v>178</v>
      </c>
      <c r="H137" s="123">
        <f t="shared" ref="H137:AB137" si="96">H138+H139+H140+H141</f>
        <v>0</v>
      </c>
      <c r="I137" s="113">
        <f t="shared" si="96"/>
        <v>0</v>
      </c>
      <c r="J137" s="113">
        <f t="shared" si="96"/>
        <v>0</v>
      </c>
      <c r="K137" s="113">
        <f t="shared" si="96"/>
        <v>0</v>
      </c>
      <c r="L137" s="113" t="e">
        <f t="shared" si="96"/>
        <v>#REF!</v>
      </c>
      <c r="M137" s="113">
        <f t="shared" si="96"/>
        <v>0</v>
      </c>
      <c r="N137" s="113" t="e">
        <f t="shared" si="96"/>
        <v>#REF!</v>
      </c>
      <c r="O137" s="113">
        <f t="shared" si="96"/>
        <v>0</v>
      </c>
      <c r="P137" s="113" t="e">
        <f t="shared" si="96"/>
        <v>#REF!</v>
      </c>
      <c r="Q137" s="113">
        <f t="shared" si="96"/>
        <v>0</v>
      </c>
      <c r="R137" s="113" t="e">
        <f t="shared" si="96"/>
        <v>#REF!</v>
      </c>
      <c r="S137" s="113">
        <f>S138+S139+S140+S141</f>
        <v>0</v>
      </c>
      <c r="T137" s="113" t="e">
        <f t="shared" si="96"/>
        <v>#REF!</v>
      </c>
      <c r="U137" s="113">
        <f>U138+U139+U140+U141</f>
        <v>0</v>
      </c>
      <c r="V137" s="113" t="e">
        <f t="shared" si="96"/>
        <v>#REF!</v>
      </c>
      <c r="W137" s="113">
        <f>W138+W139+W140+W141</f>
        <v>0</v>
      </c>
      <c r="X137" s="113" t="e">
        <f t="shared" si="96"/>
        <v>#REF!</v>
      </c>
      <c r="Y137" s="113">
        <f>Y138+Y139+Y140+Y141</f>
        <v>0</v>
      </c>
      <c r="Z137" s="113" t="e">
        <f t="shared" si="96"/>
        <v>#REF!</v>
      </c>
      <c r="AA137" s="113">
        <f>AA138+AA139+AA140+AA141</f>
        <v>0</v>
      </c>
      <c r="AB137" s="114" t="e">
        <f t="shared" si="96"/>
        <v>#REF!</v>
      </c>
      <c r="AC137" s="113">
        <f>AC138+AC139+AC140+AC141</f>
        <v>6000</v>
      </c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  <c r="FG137" s="4"/>
      <c r="FH137" s="4"/>
      <c r="FI137" s="4"/>
      <c r="FJ137" s="4"/>
      <c r="FK137" s="4"/>
      <c r="FL137" s="4"/>
      <c r="FM137" s="4"/>
      <c r="FN137" s="4"/>
      <c r="FO137" s="4"/>
      <c r="FP137" s="4"/>
      <c r="FQ137" s="4"/>
      <c r="FR137" s="4"/>
      <c r="FS137" s="4"/>
      <c r="FT137" s="4"/>
      <c r="FU137" s="4"/>
      <c r="FV137" s="4"/>
      <c r="FW137" s="4"/>
      <c r="FX137" s="4"/>
      <c r="FY137" s="4"/>
      <c r="FZ137" s="4"/>
      <c r="GA137" s="4"/>
      <c r="GB137" s="4"/>
      <c r="GC137" s="4"/>
      <c r="GD137" s="4"/>
      <c r="GE137" s="4"/>
      <c r="GF137" s="4"/>
    </row>
    <row r="138" spans="1:188" ht="20.100000000000001" customHeight="1" x14ac:dyDescent="0.2">
      <c r="A138" s="57"/>
      <c r="B138" s="58"/>
      <c r="C138" s="58"/>
      <c r="D138" s="58"/>
      <c r="E138" s="58"/>
      <c r="F138" s="124"/>
      <c r="G138" s="125" t="s">
        <v>179</v>
      </c>
      <c r="H138" s="126"/>
      <c r="I138" s="60"/>
      <c r="J138" s="60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50"/>
      <c r="Z138" s="72"/>
      <c r="AA138" s="72"/>
      <c r="AB138" s="128"/>
      <c r="AC138" s="7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  <c r="FW138" s="4"/>
      <c r="FX138" s="4"/>
      <c r="FY138" s="4"/>
      <c r="FZ138" s="4"/>
      <c r="GA138" s="4"/>
      <c r="GB138" s="4"/>
      <c r="GC138" s="4"/>
      <c r="GD138" s="4"/>
      <c r="GE138" s="4"/>
      <c r="GF138" s="4"/>
    </row>
    <row r="139" spans="1:188" ht="20.100000000000001" customHeight="1" x14ac:dyDescent="0.2">
      <c r="A139" s="57"/>
      <c r="B139" s="58"/>
      <c r="C139" s="58"/>
      <c r="D139" s="58"/>
      <c r="E139" s="58"/>
      <c r="F139" s="124"/>
      <c r="G139" s="125" t="s">
        <v>180</v>
      </c>
      <c r="H139" s="126"/>
      <c r="I139" s="60"/>
      <c r="J139" s="60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50"/>
      <c r="Z139" s="72"/>
      <c r="AA139" s="72"/>
      <c r="AB139" s="128"/>
      <c r="AC139" s="7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  <c r="FW139" s="4"/>
      <c r="FX139" s="4"/>
      <c r="FY139" s="4"/>
      <c r="FZ139" s="4"/>
      <c r="GA139" s="4"/>
      <c r="GB139" s="4"/>
      <c r="GC139" s="4"/>
      <c r="GD139" s="4"/>
      <c r="GE139" s="4"/>
      <c r="GF139" s="4"/>
    </row>
    <row r="140" spans="1:188" ht="30.75" customHeight="1" x14ac:dyDescent="0.2">
      <c r="A140" s="57"/>
      <c r="B140" s="58"/>
      <c r="C140" s="58"/>
      <c r="D140" s="58"/>
      <c r="E140" s="58"/>
      <c r="F140" s="124" t="s">
        <v>39</v>
      </c>
      <c r="G140" s="125" t="s">
        <v>181</v>
      </c>
      <c r="H140" s="126"/>
      <c r="I140" s="60"/>
      <c r="J140" s="60">
        <f>H140+I140</f>
        <v>0</v>
      </c>
      <c r="K140" s="72"/>
      <c r="L140" s="72" t="e">
        <f>#REF!+K140</f>
        <v>#REF!</v>
      </c>
      <c r="M140" s="72"/>
      <c r="N140" s="72" t="e">
        <f>L140+M140</f>
        <v>#REF!</v>
      </c>
      <c r="O140" s="72"/>
      <c r="P140" s="72" t="e">
        <f>O140+N140</f>
        <v>#REF!</v>
      </c>
      <c r="Q140" s="72"/>
      <c r="R140" s="72" t="e">
        <f>P140+Q140</f>
        <v>#REF!</v>
      </c>
      <c r="S140" s="72"/>
      <c r="T140" s="72" t="e">
        <f>R140+S140</f>
        <v>#REF!</v>
      </c>
      <c r="U140" s="72"/>
      <c r="V140" s="72" t="e">
        <f>T140+U140</f>
        <v>#REF!</v>
      </c>
      <c r="W140" s="72"/>
      <c r="X140" s="72" t="e">
        <f>V140+W140</f>
        <v>#REF!</v>
      </c>
      <c r="Y140" s="50"/>
      <c r="Z140" s="72" t="e">
        <f>X140+Y140</f>
        <v>#REF!</v>
      </c>
      <c r="AA140" s="72"/>
      <c r="AB140" s="128" t="e">
        <f>Z140+AA140</f>
        <v>#REF!</v>
      </c>
      <c r="AC140" s="72">
        <v>6000</v>
      </c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/>
      <c r="FQ140" s="4"/>
      <c r="FR140" s="4"/>
      <c r="FS140" s="4"/>
      <c r="FT140" s="4"/>
      <c r="FU140" s="4"/>
      <c r="FV140" s="4"/>
      <c r="FW140" s="4"/>
      <c r="FX140" s="4"/>
      <c r="FY140" s="4"/>
      <c r="FZ140" s="4"/>
      <c r="GA140" s="4"/>
      <c r="GB140" s="4"/>
      <c r="GC140" s="4"/>
      <c r="GD140" s="4"/>
      <c r="GE140" s="4"/>
      <c r="GF140" s="4"/>
    </row>
    <row r="141" spans="1:188" ht="20.100000000000001" customHeight="1" x14ac:dyDescent="0.2">
      <c r="A141" s="57"/>
      <c r="B141" s="58"/>
      <c r="C141" s="58"/>
      <c r="D141" s="58"/>
      <c r="E141" s="58"/>
      <c r="F141" s="124" t="s">
        <v>118</v>
      </c>
      <c r="G141" s="125" t="s">
        <v>182</v>
      </c>
      <c r="H141" s="126"/>
      <c r="I141" s="60"/>
      <c r="J141" s="60">
        <f>H141+I141</f>
        <v>0</v>
      </c>
      <c r="K141" s="72"/>
      <c r="L141" s="72" t="e">
        <f>#REF!+K141</f>
        <v>#REF!</v>
      </c>
      <c r="M141" s="72"/>
      <c r="N141" s="72" t="e">
        <f>L141+M141</f>
        <v>#REF!</v>
      </c>
      <c r="O141" s="72"/>
      <c r="P141" s="72" t="e">
        <f>O141+N141</f>
        <v>#REF!</v>
      </c>
      <c r="Q141" s="72"/>
      <c r="R141" s="72" t="e">
        <f>P141+Q141</f>
        <v>#REF!</v>
      </c>
      <c r="S141" s="72"/>
      <c r="T141" s="72" t="e">
        <f>R141+S141</f>
        <v>#REF!</v>
      </c>
      <c r="U141" s="72"/>
      <c r="V141" s="72" t="e">
        <f>T141+U141</f>
        <v>#REF!</v>
      </c>
      <c r="W141" s="72"/>
      <c r="X141" s="72" t="e">
        <f>V141+W141</f>
        <v>#REF!</v>
      </c>
      <c r="Y141" s="50"/>
      <c r="Z141" s="72" t="e">
        <f>X141+Y141</f>
        <v>#REF!</v>
      </c>
      <c r="AA141" s="72"/>
      <c r="AB141" s="128" t="e">
        <f>Z141+AA141</f>
        <v>#REF!</v>
      </c>
      <c r="AC141" s="7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  <c r="FW141" s="4"/>
      <c r="FX141" s="4"/>
      <c r="FY141" s="4"/>
      <c r="FZ141" s="4"/>
      <c r="GA141" s="4"/>
      <c r="GB141" s="4"/>
      <c r="GC141" s="4"/>
      <c r="GD141" s="4"/>
      <c r="GE141" s="4"/>
      <c r="GF141" s="4"/>
    </row>
    <row r="142" spans="1:188" ht="20.100000000000001" customHeight="1" x14ac:dyDescent="0.2">
      <c r="A142" s="38"/>
      <c r="B142" s="39"/>
      <c r="C142" s="39"/>
      <c r="D142" s="39">
        <v>59</v>
      </c>
      <c r="E142" s="39"/>
      <c r="F142" s="121"/>
      <c r="G142" s="122" t="s">
        <v>183</v>
      </c>
      <c r="H142" s="123">
        <f>+H143</f>
        <v>1093879</v>
      </c>
      <c r="I142" s="123">
        <f t="shared" ref="I142:AC142" si="97">+I143</f>
        <v>0</v>
      </c>
      <c r="J142" s="123">
        <f t="shared" si="97"/>
        <v>1093879</v>
      </c>
      <c r="K142" s="123">
        <f t="shared" si="97"/>
        <v>0</v>
      </c>
      <c r="L142" s="123" t="e">
        <f t="shared" si="97"/>
        <v>#REF!</v>
      </c>
      <c r="M142" s="123">
        <f t="shared" si="97"/>
        <v>0</v>
      </c>
      <c r="N142" s="123" t="e">
        <f t="shared" si="97"/>
        <v>#REF!</v>
      </c>
      <c r="O142" s="123">
        <f t="shared" si="97"/>
        <v>0</v>
      </c>
      <c r="P142" s="123" t="e">
        <f t="shared" si="97"/>
        <v>#REF!</v>
      </c>
      <c r="Q142" s="123">
        <f t="shared" si="97"/>
        <v>0</v>
      </c>
      <c r="R142" s="123" t="e">
        <f t="shared" si="97"/>
        <v>#REF!</v>
      </c>
      <c r="S142" s="123">
        <f t="shared" si="97"/>
        <v>0</v>
      </c>
      <c r="T142" s="123" t="e">
        <f t="shared" si="97"/>
        <v>#REF!</v>
      </c>
      <c r="U142" s="123">
        <f t="shared" si="97"/>
        <v>0</v>
      </c>
      <c r="V142" s="123" t="e">
        <f t="shared" si="97"/>
        <v>#REF!</v>
      </c>
      <c r="W142" s="123">
        <f t="shared" si="97"/>
        <v>0</v>
      </c>
      <c r="X142" s="123" t="e">
        <f t="shared" si="97"/>
        <v>#REF!</v>
      </c>
      <c r="Y142" s="123">
        <f t="shared" si="97"/>
        <v>0</v>
      </c>
      <c r="Z142" s="123" t="e">
        <f t="shared" si="97"/>
        <v>#REF!</v>
      </c>
      <c r="AA142" s="123">
        <f t="shared" si="97"/>
        <v>0</v>
      </c>
      <c r="AB142" s="123" t="e">
        <f t="shared" si="97"/>
        <v>#REF!</v>
      </c>
      <c r="AC142" s="123">
        <f t="shared" si="97"/>
        <v>1800000</v>
      </c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  <c r="FG142" s="4"/>
      <c r="FH142" s="4"/>
      <c r="FI142" s="4"/>
      <c r="FJ142" s="4"/>
      <c r="FK142" s="4"/>
      <c r="FL142" s="4"/>
      <c r="FM142" s="4"/>
      <c r="FN142" s="4"/>
      <c r="FO142" s="4"/>
      <c r="FP142" s="4"/>
      <c r="FQ142" s="4"/>
      <c r="FR142" s="4"/>
      <c r="FS142" s="4"/>
      <c r="FT142" s="4"/>
      <c r="FU142" s="4"/>
      <c r="FV142" s="4"/>
      <c r="FW142" s="4"/>
      <c r="FX142" s="4"/>
      <c r="FY142" s="4"/>
      <c r="FZ142" s="4"/>
      <c r="GA142" s="4"/>
      <c r="GB142" s="4"/>
      <c r="GC142" s="4"/>
      <c r="GD142" s="4"/>
      <c r="GE142" s="4"/>
      <c r="GF142" s="4"/>
    </row>
    <row r="143" spans="1:188" x14ac:dyDescent="0.2">
      <c r="A143" s="57"/>
      <c r="B143" s="58"/>
      <c r="C143" s="58"/>
      <c r="D143" s="58"/>
      <c r="E143" s="58">
        <v>25</v>
      </c>
      <c r="F143" s="124"/>
      <c r="G143" s="125" t="s">
        <v>184</v>
      </c>
      <c r="H143" s="126">
        <v>1093879</v>
      </c>
      <c r="I143" s="60">
        <v>0</v>
      </c>
      <c r="J143" s="60">
        <f>H143+I143</f>
        <v>1093879</v>
      </c>
      <c r="K143" s="72"/>
      <c r="L143" s="72" t="e">
        <f>#REF!+K143</f>
        <v>#REF!</v>
      </c>
      <c r="M143" s="72"/>
      <c r="N143" s="72" t="e">
        <f>L143+M143</f>
        <v>#REF!</v>
      </c>
      <c r="O143" s="72"/>
      <c r="P143" s="72" t="e">
        <f>O143+N143</f>
        <v>#REF!</v>
      </c>
      <c r="Q143" s="72"/>
      <c r="R143" s="72" t="e">
        <f>P143+Q143</f>
        <v>#REF!</v>
      </c>
      <c r="S143" s="72"/>
      <c r="T143" s="72" t="e">
        <f>R143+S143</f>
        <v>#REF!</v>
      </c>
      <c r="U143" s="72"/>
      <c r="V143" s="72" t="e">
        <f>T143+U143</f>
        <v>#REF!</v>
      </c>
      <c r="W143" s="72"/>
      <c r="X143" s="72" t="e">
        <f>V143+W143</f>
        <v>#REF!</v>
      </c>
      <c r="Y143" s="50"/>
      <c r="Z143" s="72" t="e">
        <f>X143+Y143</f>
        <v>#REF!</v>
      </c>
      <c r="AA143" s="72"/>
      <c r="AB143" s="128" t="e">
        <f>Z143+AA143</f>
        <v>#REF!</v>
      </c>
      <c r="AC143" s="72">
        <v>1800000</v>
      </c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4"/>
      <c r="EL143" s="4"/>
      <c r="EM143" s="4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  <c r="FB143" s="4"/>
      <c r="FC143" s="4"/>
      <c r="FD143" s="4"/>
      <c r="FE143" s="4"/>
      <c r="FF143" s="4"/>
      <c r="FG143" s="4"/>
      <c r="FH143" s="4"/>
      <c r="FI143" s="4"/>
      <c r="FJ143" s="4"/>
      <c r="FK143" s="4"/>
      <c r="FL143" s="4"/>
      <c r="FM143" s="4"/>
      <c r="FN143" s="4"/>
      <c r="FO143" s="4"/>
      <c r="FP143" s="4"/>
      <c r="FQ143" s="4"/>
      <c r="FR143" s="4"/>
      <c r="FS143" s="4"/>
      <c r="FT143" s="4"/>
      <c r="FU143" s="4"/>
      <c r="FV143" s="4"/>
      <c r="FW143" s="4"/>
      <c r="FX143" s="4"/>
      <c r="FY143" s="4"/>
      <c r="FZ143" s="4"/>
      <c r="GA143" s="4"/>
      <c r="GB143" s="4"/>
      <c r="GC143" s="4"/>
      <c r="GD143" s="4"/>
      <c r="GE143" s="4"/>
      <c r="GF143" s="4"/>
    </row>
    <row r="144" spans="1:188" ht="20.100000000000001" customHeight="1" x14ac:dyDescent="0.2">
      <c r="A144" s="57"/>
      <c r="B144" s="58"/>
      <c r="C144" s="58"/>
      <c r="D144" s="58"/>
      <c r="E144" s="58"/>
      <c r="F144" s="124"/>
      <c r="G144" s="125" t="s">
        <v>185</v>
      </c>
      <c r="H144" s="126"/>
      <c r="I144" s="60"/>
      <c r="J144" s="60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50"/>
      <c r="Z144" s="72"/>
      <c r="AA144" s="72"/>
      <c r="AB144" s="128"/>
      <c r="AC144" s="7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  <c r="FG144" s="4"/>
      <c r="FH144" s="4"/>
      <c r="FI144" s="4"/>
      <c r="FJ144" s="4"/>
      <c r="FK144" s="4"/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4"/>
      <c r="GA144" s="4"/>
      <c r="GB144" s="4"/>
      <c r="GC144" s="4"/>
      <c r="GD144" s="4"/>
      <c r="GE144" s="4"/>
      <c r="GF144" s="4"/>
    </row>
    <row r="145" spans="1:188" ht="20.100000000000001" customHeight="1" x14ac:dyDescent="0.2">
      <c r="A145" s="57"/>
      <c r="B145" s="58"/>
      <c r="C145" s="58"/>
      <c r="D145" s="39">
        <v>85</v>
      </c>
      <c r="E145" s="58"/>
      <c r="F145" s="124"/>
      <c r="G145" s="125" t="s">
        <v>186</v>
      </c>
      <c r="H145" s="126"/>
      <c r="I145" s="126"/>
      <c r="J145" s="126">
        <v>0</v>
      </c>
      <c r="K145" s="126"/>
      <c r="L145" s="126">
        <v>0</v>
      </c>
      <c r="M145" s="126"/>
      <c r="N145" s="126">
        <v>0</v>
      </c>
      <c r="O145" s="126"/>
      <c r="P145" s="126">
        <v>0</v>
      </c>
      <c r="Q145" s="126"/>
      <c r="R145" s="126">
        <v>0</v>
      </c>
      <c r="S145" s="126"/>
      <c r="T145" s="126">
        <v>0</v>
      </c>
      <c r="U145" s="126"/>
      <c r="V145" s="126">
        <v>0</v>
      </c>
      <c r="W145" s="126"/>
      <c r="X145" s="126">
        <v>0</v>
      </c>
      <c r="Y145" s="126"/>
      <c r="Z145" s="126">
        <v>0</v>
      </c>
      <c r="AA145" s="126"/>
      <c r="AB145" s="126">
        <v>0</v>
      </c>
      <c r="AC145" s="126">
        <v>0</v>
      </c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  <c r="DJ145" s="6"/>
      <c r="DK145" s="6"/>
      <c r="DL145" s="6"/>
      <c r="DM145" s="6"/>
      <c r="DN145" s="6"/>
      <c r="DO145" s="6"/>
      <c r="DP145" s="6"/>
      <c r="DQ145" s="6"/>
      <c r="DR145" s="6"/>
      <c r="DS145" s="6"/>
      <c r="DT145" s="6"/>
      <c r="DU145" s="6"/>
      <c r="DV145" s="6"/>
      <c r="DW145" s="6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  <c r="EI145" s="6"/>
      <c r="EJ145" s="6"/>
      <c r="EK145" s="4"/>
      <c r="EL145" s="4"/>
      <c r="EM145" s="4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  <c r="FB145" s="4"/>
      <c r="FC145" s="4"/>
      <c r="FD145" s="4"/>
      <c r="FE145" s="4"/>
      <c r="FF145" s="4"/>
      <c r="FG145" s="4"/>
      <c r="FH145" s="4"/>
      <c r="FI145" s="4"/>
      <c r="FJ145" s="4"/>
      <c r="FK145" s="4"/>
      <c r="FL145" s="4"/>
      <c r="FM145" s="4"/>
      <c r="FN145" s="4"/>
      <c r="FO145" s="4"/>
      <c r="FP145" s="4"/>
      <c r="FQ145" s="4"/>
      <c r="FR145" s="4"/>
      <c r="FS145" s="4"/>
      <c r="FT145" s="4"/>
      <c r="FU145" s="4"/>
      <c r="FV145" s="4"/>
      <c r="FW145" s="4"/>
      <c r="FX145" s="4"/>
      <c r="FY145" s="4"/>
      <c r="FZ145" s="4"/>
      <c r="GA145" s="4"/>
      <c r="GB145" s="4"/>
      <c r="GC145" s="4"/>
      <c r="GD145" s="4"/>
      <c r="GE145" s="4"/>
      <c r="GF145" s="4"/>
    </row>
    <row r="146" spans="1:188" ht="15.75" x14ac:dyDescent="0.2">
      <c r="A146" s="38" t="s">
        <v>135</v>
      </c>
      <c r="B146" s="39" t="s">
        <v>37</v>
      </c>
      <c r="C146" s="39"/>
      <c r="D146" s="39"/>
      <c r="E146" s="39"/>
      <c r="F146" s="121"/>
      <c r="G146" s="112" t="s">
        <v>187</v>
      </c>
      <c r="H146" s="123">
        <f t="shared" ref="H146:AB146" si="98">H142</f>
        <v>1093879</v>
      </c>
      <c r="I146" s="113">
        <f t="shared" si="98"/>
        <v>0</v>
      </c>
      <c r="J146" s="113">
        <f t="shared" si="98"/>
        <v>1093879</v>
      </c>
      <c r="K146" s="113">
        <f t="shared" si="98"/>
        <v>0</v>
      </c>
      <c r="L146" s="113" t="e">
        <f t="shared" si="98"/>
        <v>#REF!</v>
      </c>
      <c r="M146" s="113">
        <f t="shared" si="98"/>
        <v>0</v>
      </c>
      <c r="N146" s="113" t="e">
        <f t="shared" si="98"/>
        <v>#REF!</v>
      </c>
      <c r="O146" s="113">
        <f t="shared" si="98"/>
        <v>0</v>
      </c>
      <c r="P146" s="113" t="e">
        <f t="shared" si="98"/>
        <v>#REF!</v>
      </c>
      <c r="Q146" s="113">
        <f t="shared" si="98"/>
        <v>0</v>
      </c>
      <c r="R146" s="113" t="e">
        <f t="shared" si="98"/>
        <v>#REF!</v>
      </c>
      <c r="S146" s="113">
        <f>S142</f>
        <v>0</v>
      </c>
      <c r="T146" s="113" t="e">
        <f t="shared" si="98"/>
        <v>#REF!</v>
      </c>
      <c r="U146" s="113">
        <f>U142</f>
        <v>0</v>
      </c>
      <c r="V146" s="113" t="e">
        <f t="shared" si="98"/>
        <v>#REF!</v>
      </c>
      <c r="W146" s="113">
        <f>W142</f>
        <v>0</v>
      </c>
      <c r="X146" s="113" t="e">
        <f t="shared" si="98"/>
        <v>#REF!</v>
      </c>
      <c r="Y146" s="113">
        <f>Y142</f>
        <v>0</v>
      </c>
      <c r="Z146" s="113" t="e">
        <f t="shared" si="98"/>
        <v>#REF!</v>
      </c>
      <c r="AA146" s="113">
        <f>AA142</f>
        <v>0</v>
      </c>
      <c r="AB146" s="114" t="e">
        <f t="shared" si="98"/>
        <v>#REF!</v>
      </c>
      <c r="AC146" s="113">
        <f>AC142</f>
        <v>1800000</v>
      </c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  <c r="DV146" s="6"/>
      <c r="DW146" s="6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  <c r="EI146" s="6"/>
      <c r="EJ146" s="6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FJ146" s="4"/>
      <c r="FK146" s="4"/>
      <c r="FL146" s="4"/>
      <c r="FM146" s="4"/>
      <c r="FN146" s="4"/>
      <c r="FO146" s="4"/>
      <c r="FP146" s="4"/>
      <c r="FQ146" s="4"/>
      <c r="FR146" s="4"/>
      <c r="FS146" s="4"/>
      <c r="FT146" s="4"/>
      <c r="FU146" s="4"/>
      <c r="FV146" s="4"/>
      <c r="FW146" s="4"/>
      <c r="FX146" s="4"/>
      <c r="FY146" s="4"/>
      <c r="FZ146" s="4"/>
      <c r="GA146" s="4"/>
      <c r="GB146" s="4"/>
      <c r="GC146" s="4"/>
      <c r="GD146" s="4"/>
      <c r="GE146" s="4"/>
      <c r="GF146" s="4"/>
    </row>
    <row r="147" spans="1:188" ht="31.5" x14ac:dyDescent="0.2">
      <c r="A147" s="38"/>
      <c r="B147" s="39" t="s">
        <v>35</v>
      </c>
      <c r="C147" s="39"/>
      <c r="D147" s="39"/>
      <c r="E147" s="39"/>
      <c r="F147" s="121"/>
      <c r="G147" s="112" t="s">
        <v>188</v>
      </c>
      <c r="H147" s="123">
        <f t="shared" ref="H147:AB147" si="99">H98+H124</f>
        <v>31826</v>
      </c>
      <c r="I147" s="113">
        <f t="shared" si="99"/>
        <v>4404</v>
      </c>
      <c r="J147" s="113">
        <f t="shared" si="99"/>
        <v>36230</v>
      </c>
      <c r="K147" s="113">
        <f t="shared" si="99"/>
        <v>0</v>
      </c>
      <c r="L147" s="113" t="e">
        <f t="shared" si="99"/>
        <v>#REF!</v>
      </c>
      <c r="M147" s="113">
        <f t="shared" si="99"/>
        <v>0</v>
      </c>
      <c r="N147" s="113" t="e">
        <f t="shared" si="99"/>
        <v>#REF!</v>
      </c>
      <c r="O147" s="113">
        <f t="shared" si="99"/>
        <v>0</v>
      </c>
      <c r="P147" s="113" t="e">
        <f t="shared" si="99"/>
        <v>#REF!</v>
      </c>
      <c r="Q147" s="113">
        <f t="shared" si="99"/>
        <v>0</v>
      </c>
      <c r="R147" s="113" t="e">
        <f t="shared" si="99"/>
        <v>#REF!</v>
      </c>
      <c r="S147" s="113">
        <f>S98+S124</f>
        <v>0</v>
      </c>
      <c r="T147" s="113" t="e">
        <f t="shared" si="99"/>
        <v>#REF!</v>
      </c>
      <c r="U147" s="113">
        <f>U98+U124</f>
        <v>0</v>
      </c>
      <c r="V147" s="113" t="e">
        <f t="shared" si="99"/>
        <v>#REF!</v>
      </c>
      <c r="W147" s="113">
        <f>W98+W124</f>
        <v>0</v>
      </c>
      <c r="X147" s="113" t="e">
        <f t="shared" si="99"/>
        <v>#REF!</v>
      </c>
      <c r="Y147" s="113">
        <f>Y98+Y124</f>
        <v>0</v>
      </c>
      <c r="Z147" s="113" t="e">
        <f t="shared" si="99"/>
        <v>#REF!</v>
      </c>
      <c r="AA147" s="113">
        <f>AA98+AA124</f>
        <v>0</v>
      </c>
      <c r="AB147" s="114" t="e">
        <f t="shared" si="99"/>
        <v>#REF!</v>
      </c>
      <c r="AC147" s="113">
        <f>AC98+AC124</f>
        <v>8880</v>
      </c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  <c r="DV147" s="6"/>
      <c r="DW147" s="6"/>
      <c r="DX147" s="6"/>
      <c r="DY147" s="6"/>
      <c r="DZ147" s="6"/>
      <c r="EA147" s="6"/>
      <c r="EB147" s="6"/>
      <c r="EC147" s="6"/>
      <c r="ED147" s="6"/>
      <c r="EE147" s="6"/>
      <c r="EF147" s="6"/>
      <c r="EG147" s="6"/>
      <c r="EH147" s="6"/>
      <c r="EI147" s="6"/>
      <c r="EJ147" s="6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  <c r="FW147" s="4"/>
      <c r="FX147" s="4"/>
      <c r="FY147" s="4"/>
      <c r="FZ147" s="4"/>
      <c r="GA147" s="4"/>
      <c r="GB147" s="4"/>
      <c r="GC147" s="4"/>
      <c r="GD147" s="4"/>
      <c r="GE147" s="4"/>
      <c r="GF147" s="4"/>
    </row>
    <row r="148" spans="1:188" ht="18" customHeight="1" x14ac:dyDescent="0.2">
      <c r="A148" s="38"/>
      <c r="B148" s="39"/>
      <c r="C148" s="39" t="s">
        <v>37</v>
      </c>
      <c r="D148" s="39"/>
      <c r="E148" s="39"/>
      <c r="F148" s="121"/>
      <c r="G148" s="112" t="s">
        <v>189</v>
      </c>
      <c r="H148" s="123">
        <f t="shared" ref="H148:AB148" si="100">H140</f>
        <v>0</v>
      </c>
      <c r="I148" s="113">
        <f t="shared" si="100"/>
        <v>0</v>
      </c>
      <c r="J148" s="113">
        <f t="shared" si="100"/>
        <v>0</v>
      </c>
      <c r="K148" s="113">
        <f t="shared" si="100"/>
        <v>0</v>
      </c>
      <c r="L148" s="113" t="e">
        <f t="shared" si="100"/>
        <v>#REF!</v>
      </c>
      <c r="M148" s="113">
        <f t="shared" si="100"/>
        <v>0</v>
      </c>
      <c r="N148" s="113" t="e">
        <f t="shared" si="100"/>
        <v>#REF!</v>
      </c>
      <c r="O148" s="113">
        <f t="shared" si="100"/>
        <v>0</v>
      </c>
      <c r="P148" s="113" t="e">
        <f t="shared" si="100"/>
        <v>#REF!</v>
      </c>
      <c r="Q148" s="113">
        <f t="shared" si="100"/>
        <v>0</v>
      </c>
      <c r="R148" s="113" t="e">
        <f t="shared" si="100"/>
        <v>#REF!</v>
      </c>
      <c r="S148" s="113">
        <f>S140</f>
        <v>0</v>
      </c>
      <c r="T148" s="113" t="e">
        <f t="shared" si="100"/>
        <v>#REF!</v>
      </c>
      <c r="U148" s="113">
        <f>U140</f>
        <v>0</v>
      </c>
      <c r="V148" s="113" t="e">
        <f t="shared" si="100"/>
        <v>#REF!</v>
      </c>
      <c r="W148" s="113">
        <f>W140</f>
        <v>0</v>
      </c>
      <c r="X148" s="113" t="e">
        <f t="shared" si="100"/>
        <v>#REF!</v>
      </c>
      <c r="Y148" s="113">
        <f>Y140</f>
        <v>0</v>
      </c>
      <c r="Z148" s="113" t="e">
        <f t="shared" si="100"/>
        <v>#REF!</v>
      </c>
      <c r="AA148" s="113">
        <f>AA140</f>
        <v>0</v>
      </c>
      <c r="AB148" s="114" t="e">
        <f t="shared" si="100"/>
        <v>#REF!</v>
      </c>
      <c r="AC148" s="113">
        <f>AC140</f>
        <v>6000</v>
      </c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6"/>
      <c r="DG148" s="6"/>
      <c r="DH148" s="6"/>
      <c r="DI148" s="6"/>
      <c r="DJ148" s="6"/>
      <c r="DK148" s="6"/>
      <c r="DL148" s="6"/>
      <c r="DM148" s="6"/>
      <c r="DN148" s="6"/>
      <c r="DO148" s="6"/>
      <c r="DP148" s="6"/>
      <c r="DQ148" s="6"/>
      <c r="DR148" s="6"/>
      <c r="DS148" s="6"/>
      <c r="DT148" s="6"/>
      <c r="DU148" s="6"/>
      <c r="DV148" s="6"/>
      <c r="DW148" s="6"/>
      <c r="DX148" s="6"/>
      <c r="DY148" s="6"/>
      <c r="DZ148" s="6"/>
      <c r="EA148" s="6"/>
      <c r="EB148" s="6"/>
      <c r="EC148" s="6"/>
      <c r="ED148" s="6"/>
      <c r="EE148" s="6"/>
      <c r="EF148" s="6"/>
      <c r="EG148" s="6"/>
      <c r="EH148" s="6"/>
      <c r="EI148" s="6"/>
      <c r="EJ148" s="6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  <c r="FG148" s="4"/>
      <c r="FH148" s="4"/>
      <c r="FI148" s="4"/>
      <c r="FJ148" s="4"/>
      <c r="FK148" s="4"/>
      <c r="FL148" s="4"/>
      <c r="FM148" s="4"/>
      <c r="FN148" s="4"/>
      <c r="FO148" s="4"/>
      <c r="FP148" s="4"/>
      <c r="FQ148" s="4"/>
      <c r="FR148" s="4"/>
      <c r="FS148" s="4"/>
      <c r="FT148" s="4"/>
      <c r="FU148" s="4"/>
      <c r="FV148" s="4"/>
      <c r="FW148" s="4"/>
      <c r="FX148" s="4"/>
      <c r="FY148" s="4"/>
      <c r="FZ148" s="4"/>
      <c r="GA148" s="4"/>
      <c r="GB148" s="4"/>
      <c r="GC148" s="4"/>
      <c r="GD148" s="4"/>
      <c r="GE148" s="4"/>
      <c r="GF148" s="4"/>
    </row>
    <row r="149" spans="1:188" ht="15.75" x14ac:dyDescent="0.2">
      <c r="A149" s="38"/>
      <c r="B149" s="39"/>
      <c r="C149" s="39" t="s">
        <v>35</v>
      </c>
      <c r="D149" s="39"/>
      <c r="E149" s="39"/>
      <c r="F149" s="121"/>
      <c r="G149" s="112" t="s">
        <v>190</v>
      </c>
      <c r="H149" s="123">
        <f t="shared" ref="H149:AB149" si="101">H147-H148</f>
        <v>31826</v>
      </c>
      <c r="I149" s="113">
        <f t="shared" si="101"/>
        <v>4404</v>
      </c>
      <c r="J149" s="113">
        <f t="shared" si="101"/>
        <v>36230</v>
      </c>
      <c r="K149" s="113">
        <f t="shared" si="101"/>
        <v>0</v>
      </c>
      <c r="L149" s="113" t="e">
        <f t="shared" si="101"/>
        <v>#REF!</v>
      </c>
      <c r="M149" s="113">
        <f t="shared" si="101"/>
        <v>0</v>
      </c>
      <c r="N149" s="113" t="e">
        <f t="shared" si="101"/>
        <v>#REF!</v>
      </c>
      <c r="O149" s="113">
        <f t="shared" si="101"/>
        <v>0</v>
      </c>
      <c r="P149" s="113" t="e">
        <f t="shared" si="101"/>
        <v>#REF!</v>
      </c>
      <c r="Q149" s="113">
        <f t="shared" si="101"/>
        <v>0</v>
      </c>
      <c r="R149" s="113" t="e">
        <f t="shared" si="101"/>
        <v>#REF!</v>
      </c>
      <c r="S149" s="113">
        <f>S147-S148</f>
        <v>0</v>
      </c>
      <c r="T149" s="113" t="e">
        <f t="shared" si="101"/>
        <v>#REF!</v>
      </c>
      <c r="U149" s="113">
        <f>U147-U148</f>
        <v>0</v>
      </c>
      <c r="V149" s="113" t="e">
        <f t="shared" si="101"/>
        <v>#REF!</v>
      </c>
      <c r="W149" s="113">
        <f>W147-W148</f>
        <v>0</v>
      </c>
      <c r="X149" s="113" t="e">
        <f t="shared" si="101"/>
        <v>#REF!</v>
      </c>
      <c r="Y149" s="113">
        <f>Y147-Y148</f>
        <v>0</v>
      </c>
      <c r="Z149" s="113" t="e">
        <f t="shared" si="101"/>
        <v>#REF!</v>
      </c>
      <c r="AA149" s="113">
        <f>AA147-AA148</f>
        <v>0</v>
      </c>
      <c r="AB149" s="114" t="e">
        <f t="shared" si="101"/>
        <v>#REF!</v>
      </c>
      <c r="AC149" s="113">
        <f>AC147-AC148</f>
        <v>2880</v>
      </c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6"/>
      <c r="DG149" s="6"/>
      <c r="DH149" s="6"/>
      <c r="DI149" s="6"/>
      <c r="DJ149" s="6"/>
      <c r="DK149" s="6"/>
      <c r="DL149" s="6"/>
      <c r="DM149" s="6"/>
      <c r="DN149" s="6"/>
      <c r="DO149" s="6"/>
      <c r="DP149" s="6"/>
      <c r="DQ149" s="6"/>
      <c r="DR149" s="6"/>
      <c r="DS149" s="6"/>
      <c r="DT149" s="6"/>
      <c r="DU149" s="6"/>
      <c r="DV149" s="6"/>
      <c r="DW149" s="6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  <c r="EI149" s="6"/>
      <c r="EJ149" s="6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"/>
      <c r="FN149" s="4"/>
      <c r="FO149" s="4"/>
      <c r="FP149" s="4"/>
      <c r="FQ149" s="4"/>
      <c r="FR149" s="4"/>
      <c r="FS149" s="4"/>
      <c r="FT149" s="4"/>
      <c r="FU149" s="4"/>
      <c r="FV149" s="4"/>
      <c r="FW149" s="4"/>
      <c r="FX149" s="4"/>
      <c r="FY149" s="4"/>
      <c r="FZ149" s="4"/>
      <c r="GA149" s="4"/>
      <c r="GB149" s="4"/>
      <c r="GC149" s="4"/>
      <c r="GD149" s="4"/>
      <c r="GE149" s="4"/>
      <c r="GF149" s="4"/>
    </row>
    <row r="150" spans="1:188" ht="15.75" x14ac:dyDescent="0.2">
      <c r="A150" s="38" t="s">
        <v>191</v>
      </c>
      <c r="B150" s="39" t="s">
        <v>24</v>
      </c>
      <c r="C150" s="39"/>
      <c r="D150" s="39"/>
      <c r="E150" s="39"/>
      <c r="F150" s="121"/>
      <c r="G150" s="112" t="s">
        <v>192</v>
      </c>
      <c r="H150" s="123">
        <f>+H151+H160+H162+H164</f>
        <v>16197608</v>
      </c>
      <c r="I150" s="123">
        <f t="shared" ref="I150:AB150" si="102">+I151+I160+I162+I164</f>
        <v>1236968</v>
      </c>
      <c r="J150" s="123">
        <f t="shared" si="102"/>
        <v>17434576</v>
      </c>
      <c r="K150" s="123">
        <f t="shared" si="102"/>
        <v>0</v>
      </c>
      <c r="L150" s="123" t="e">
        <f t="shared" si="102"/>
        <v>#REF!</v>
      </c>
      <c r="M150" s="123">
        <f t="shared" si="102"/>
        <v>0</v>
      </c>
      <c r="N150" s="123" t="e">
        <f t="shared" si="102"/>
        <v>#REF!</v>
      </c>
      <c r="O150" s="123">
        <f t="shared" si="102"/>
        <v>0</v>
      </c>
      <c r="P150" s="123" t="e">
        <f t="shared" si="102"/>
        <v>#REF!</v>
      </c>
      <c r="Q150" s="123">
        <f t="shared" si="102"/>
        <v>0</v>
      </c>
      <c r="R150" s="123" t="e">
        <f t="shared" si="102"/>
        <v>#REF!</v>
      </c>
      <c r="S150" s="123">
        <f t="shared" si="102"/>
        <v>0</v>
      </c>
      <c r="T150" s="123" t="e">
        <f t="shared" si="102"/>
        <v>#REF!</v>
      </c>
      <c r="U150" s="123">
        <f t="shared" si="102"/>
        <v>0</v>
      </c>
      <c r="V150" s="123" t="e">
        <f t="shared" si="102"/>
        <v>#REF!</v>
      </c>
      <c r="W150" s="123">
        <f t="shared" si="102"/>
        <v>0</v>
      </c>
      <c r="X150" s="123" t="e">
        <f t="shared" si="102"/>
        <v>#REF!</v>
      </c>
      <c r="Y150" s="123">
        <f t="shared" si="102"/>
        <v>0</v>
      </c>
      <c r="Z150" s="123" t="e">
        <f t="shared" si="102"/>
        <v>#REF!</v>
      </c>
      <c r="AA150" s="123">
        <f t="shared" si="102"/>
        <v>0</v>
      </c>
      <c r="AB150" s="129" t="e">
        <f t="shared" si="102"/>
        <v>#REF!</v>
      </c>
      <c r="AC150" s="123" t="e">
        <f>+AC151+AC160+AC162+AC164</f>
        <v>#REF!</v>
      </c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6"/>
      <c r="CY150" s="6"/>
      <c r="CZ150" s="6"/>
      <c r="DA150" s="6"/>
      <c r="DB150" s="6"/>
      <c r="DC150" s="6"/>
      <c r="DD150" s="6"/>
      <c r="DE150" s="6"/>
      <c r="DF150" s="6"/>
      <c r="DG150" s="6"/>
      <c r="DH150" s="6"/>
      <c r="DI150" s="6"/>
      <c r="DJ150" s="6"/>
      <c r="DK150" s="6"/>
      <c r="DL150" s="6"/>
      <c r="DM150" s="6"/>
      <c r="DN150" s="6"/>
      <c r="DO150" s="6"/>
      <c r="DP150" s="6"/>
      <c r="DQ150" s="6"/>
      <c r="DR150" s="6"/>
      <c r="DS150" s="6"/>
      <c r="DT150" s="6"/>
      <c r="DU150" s="6"/>
      <c r="DV150" s="6"/>
      <c r="DW150" s="6"/>
      <c r="DX150" s="6"/>
      <c r="DY150" s="6"/>
      <c r="DZ150" s="6"/>
      <c r="EA150" s="6"/>
      <c r="EB150" s="6"/>
      <c r="EC150" s="6"/>
      <c r="ED150" s="6"/>
      <c r="EE150" s="6"/>
      <c r="EF150" s="6"/>
      <c r="EG150" s="6"/>
      <c r="EH150" s="6"/>
      <c r="EI150" s="6"/>
      <c r="EJ150" s="6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  <c r="FG150" s="4"/>
      <c r="FH150" s="4"/>
      <c r="FI150" s="4"/>
      <c r="FJ150" s="4"/>
      <c r="FK150" s="4"/>
      <c r="FL150" s="4"/>
      <c r="FM150" s="4"/>
      <c r="FN150" s="4"/>
      <c r="FO150" s="4"/>
      <c r="FP150" s="4"/>
      <c r="FQ150" s="4"/>
      <c r="FR150" s="4"/>
      <c r="FS150" s="4"/>
      <c r="FT150" s="4"/>
      <c r="FU150" s="4"/>
      <c r="FV150" s="4"/>
      <c r="FW150" s="4"/>
      <c r="FX150" s="4"/>
      <c r="FY150" s="4"/>
      <c r="FZ150" s="4"/>
      <c r="GA150" s="4"/>
      <c r="GB150" s="4"/>
      <c r="GC150" s="4"/>
      <c r="GD150" s="4"/>
      <c r="GE150" s="4"/>
      <c r="GF150" s="4"/>
    </row>
    <row r="151" spans="1:188" ht="15.75" x14ac:dyDescent="0.2">
      <c r="A151" s="38"/>
      <c r="B151" s="39"/>
      <c r="C151" s="39"/>
      <c r="D151" s="39" t="s">
        <v>37</v>
      </c>
      <c r="E151" s="39"/>
      <c r="F151" s="121"/>
      <c r="G151" s="112" t="s">
        <v>193</v>
      </c>
      <c r="H151" s="123">
        <f>+H152+H153+H154+H155+H156+H158+H159</f>
        <v>16300014</v>
      </c>
      <c r="I151" s="123">
        <f t="shared" ref="I151:AC151" si="103">+I152+I153+I154+I155+I156+I158+I159</f>
        <v>1237701</v>
      </c>
      <c r="J151" s="123">
        <f t="shared" si="103"/>
        <v>17537715</v>
      </c>
      <c r="K151" s="123">
        <f t="shared" si="103"/>
        <v>0</v>
      </c>
      <c r="L151" s="123" t="e">
        <f t="shared" si="103"/>
        <v>#REF!</v>
      </c>
      <c r="M151" s="123">
        <f t="shared" si="103"/>
        <v>0</v>
      </c>
      <c r="N151" s="123" t="e">
        <f t="shared" si="103"/>
        <v>#REF!</v>
      </c>
      <c r="O151" s="123">
        <f t="shared" si="103"/>
        <v>0</v>
      </c>
      <c r="P151" s="123" t="e">
        <f t="shared" si="103"/>
        <v>#REF!</v>
      </c>
      <c r="Q151" s="123">
        <f t="shared" si="103"/>
        <v>0</v>
      </c>
      <c r="R151" s="123" t="e">
        <f t="shared" si="103"/>
        <v>#REF!</v>
      </c>
      <c r="S151" s="123">
        <f t="shared" si="103"/>
        <v>0</v>
      </c>
      <c r="T151" s="123" t="e">
        <f t="shared" si="103"/>
        <v>#REF!</v>
      </c>
      <c r="U151" s="123">
        <f t="shared" si="103"/>
        <v>0</v>
      </c>
      <c r="V151" s="123" t="e">
        <f t="shared" si="103"/>
        <v>#REF!</v>
      </c>
      <c r="W151" s="123">
        <f t="shared" si="103"/>
        <v>0</v>
      </c>
      <c r="X151" s="123" t="e">
        <f t="shared" si="103"/>
        <v>#REF!</v>
      </c>
      <c r="Y151" s="123">
        <f t="shared" si="103"/>
        <v>0</v>
      </c>
      <c r="Z151" s="123" t="e">
        <f t="shared" si="103"/>
        <v>#REF!</v>
      </c>
      <c r="AA151" s="123">
        <f t="shared" si="103"/>
        <v>0</v>
      </c>
      <c r="AB151" s="123" t="e">
        <f t="shared" si="103"/>
        <v>#REF!</v>
      </c>
      <c r="AC151" s="123" t="e">
        <f t="shared" si="103"/>
        <v>#REF!</v>
      </c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6"/>
      <c r="DF151" s="6"/>
      <c r="DG151" s="6"/>
      <c r="DH151" s="6"/>
      <c r="DI151" s="6"/>
      <c r="DJ151" s="6"/>
      <c r="DK151" s="6"/>
      <c r="DL151" s="6"/>
      <c r="DM151" s="6"/>
      <c r="DN151" s="6"/>
      <c r="DO151" s="6"/>
      <c r="DP151" s="6"/>
      <c r="DQ151" s="6"/>
      <c r="DR151" s="6"/>
      <c r="DS151" s="6"/>
      <c r="DT151" s="6"/>
      <c r="DU151" s="6"/>
      <c r="DV151" s="6"/>
      <c r="DW151" s="6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6"/>
      <c r="EJ151" s="6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  <c r="FG151" s="4"/>
      <c r="FH151" s="4"/>
      <c r="FI151" s="4"/>
      <c r="FJ151" s="4"/>
      <c r="FK151" s="4"/>
      <c r="FL151" s="4"/>
      <c r="FM151" s="4"/>
      <c r="FN151" s="4"/>
      <c r="FO151" s="4"/>
      <c r="FP151" s="4"/>
      <c r="FQ151" s="4"/>
      <c r="FR151" s="4"/>
      <c r="FS151" s="4"/>
      <c r="FT151" s="4"/>
      <c r="FU151" s="4"/>
      <c r="FV151" s="4"/>
      <c r="FW151" s="4"/>
      <c r="FX151" s="4"/>
      <c r="FY151" s="4"/>
      <c r="FZ151" s="4"/>
      <c r="GA151" s="4"/>
      <c r="GB151" s="4"/>
      <c r="GC151" s="4"/>
      <c r="GD151" s="4"/>
      <c r="GE151" s="4"/>
      <c r="GF151" s="4"/>
    </row>
    <row r="152" spans="1:188" ht="15.75" x14ac:dyDescent="0.2">
      <c r="A152" s="38"/>
      <c r="B152" s="39"/>
      <c r="C152" s="39"/>
      <c r="D152" s="39" t="s">
        <v>116</v>
      </c>
      <c r="E152" s="39"/>
      <c r="F152" s="121"/>
      <c r="G152" s="112" t="s">
        <v>194</v>
      </c>
      <c r="H152" s="123">
        <f t="shared" ref="H152:AB152" si="104">+H167+H252</f>
        <v>2070916</v>
      </c>
      <c r="I152" s="113">
        <f t="shared" si="104"/>
        <v>189574</v>
      </c>
      <c r="J152" s="113">
        <f t="shared" si="104"/>
        <v>2260490</v>
      </c>
      <c r="K152" s="113">
        <f>+K167+K252</f>
        <v>0</v>
      </c>
      <c r="L152" s="113" t="e">
        <f t="shared" si="104"/>
        <v>#REF!</v>
      </c>
      <c r="M152" s="113">
        <f t="shared" si="104"/>
        <v>0</v>
      </c>
      <c r="N152" s="113" t="e">
        <f t="shared" si="104"/>
        <v>#REF!</v>
      </c>
      <c r="O152" s="113">
        <f t="shared" si="104"/>
        <v>0</v>
      </c>
      <c r="P152" s="113" t="e">
        <f t="shared" si="104"/>
        <v>#REF!</v>
      </c>
      <c r="Q152" s="113">
        <f t="shared" si="104"/>
        <v>0</v>
      </c>
      <c r="R152" s="113" t="e">
        <f t="shared" si="104"/>
        <v>#REF!</v>
      </c>
      <c r="S152" s="113">
        <f>+S167+S252</f>
        <v>0</v>
      </c>
      <c r="T152" s="113" t="e">
        <f t="shared" si="104"/>
        <v>#REF!</v>
      </c>
      <c r="U152" s="113">
        <f>+U167+U252</f>
        <v>0</v>
      </c>
      <c r="V152" s="113" t="e">
        <f t="shared" si="104"/>
        <v>#REF!</v>
      </c>
      <c r="W152" s="113">
        <f>+W167+W252</f>
        <v>0</v>
      </c>
      <c r="X152" s="113" t="e">
        <f t="shared" si="104"/>
        <v>#REF!</v>
      </c>
      <c r="Y152" s="113">
        <f>+Y167+Y252</f>
        <v>0</v>
      </c>
      <c r="Z152" s="113" t="e">
        <f t="shared" si="104"/>
        <v>#REF!</v>
      </c>
      <c r="AA152" s="113">
        <f>+AA167+AA252</f>
        <v>0</v>
      </c>
      <c r="AB152" s="114" t="e">
        <f t="shared" si="104"/>
        <v>#REF!</v>
      </c>
      <c r="AC152" s="113">
        <f>+AC167+AC252</f>
        <v>368000</v>
      </c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  <c r="DH152" s="6"/>
      <c r="DI152" s="6"/>
      <c r="DJ152" s="6"/>
      <c r="DK152" s="6"/>
      <c r="DL152" s="6"/>
      <c r="DM152" s="6"/>
      <c r="DN152" s="6"/>
      <c r="DO152" s="6"/>
      <c r="DP152" s="6"/>
      <c r="DQ152" s="6"/>
      <c r="DR152" s="6"/>
      <c r="DS152" s="6"/>
      <c r="DT152" s="6"/>
      <c r="DU152" s="6"/>
      <c r="DV152" s="6"/>
      <c r="DW152" s="6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  <c r="EI152" s="6"/>
      <c r="EJ152" s="6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  <c r="FG152" s="4"/>
      <c r="FH152" s="4"/>
      <c r="FI152" s="4"/>
      <c r="FJ152" s="4"/>
      <c r="FK152" s="4"/>
      <c r="FL152" s="4"/>
      <c r="FM152" s="4"/>
      <c r="FN152" s="4"/>
      <c r="FO152" s="4"/>
      <c r="FP152" s="4"/>
      <c r="FQ152" s="4"/>
      <c r="FR152" s="4"/>
      <c r="FS152" s="4"/>
      <c r="FT152" s="4"/>
      <c r="FU152" s="4"/>
      <c r="FV152" s="4"/>
      <c r="FW152" s="4"/>
      <c r="FX152" s="4"/>
      <c r="FY152" s="4"/>
      <c r="FZ152" s="4"/>
      <c r="GA152" s="4"/>
      <c r="GB152" s="4"/>
      <c r="GC152" s="4"/>
      <c r="GD152" s="4"/>
      <c r="GE152" s="4"/>
      <c r="GF152" s="4"/>
    </row>
    <row r="153" spans="1:188" ht="15.75" x14ac:dyDescent="0.2">
      <c r="A153" s="38"/>
      <c r="B153" s="39"/>
      <c r="C153" s="39"/>
      <c r="D153" s="39" t="s">
        <v>117</v>
      </c>
      <c r="E153" s="39"/>
      <c r="F153" s="121"/>
      <c r="G153" s="112" t="s">
        <v>195</v>
      </c>
      <c r="H153" s="123">
        <f t="shared" ref="H153:AB153" si="105">+H193+H285</f>
        <v>838737</v>
      </c>
      <c r="I153" s="113">
        <f t="shared" si="105"/>
        <v>80730</v>
      </c>
      <c r="J153" s="113">
        <f t="shared" si="105"/>
        <v>919467</v>
      </c>
      <c r="K153" s="113">
        <f>+K193+K285</f>
        <v>0</v>
      </c>
      <c r="L153" s="113" t="e">
        <f t="shared" si="105"/>
        <v>#REF!</v>
      </c>
      <c r="M153" s="113">
        <f t="shared" si="105"/>
        <v>0</v>
      </c>
      <c r="N153" s="113" t="e">
        <f t="shared" si="105"/>
        <v>#REF!</v>
      </c>
      <c r="O153" s="113">
        <f t="shared" si="105"/>
        <v>0</v>
      </c>
      <c r="P153" s="113" t="e">
        <f t="shared" si="105"/>
        <v>#REF!</v>
      </c>
      <c r="Q153" s="113">
        <f t="shared" si="105"/>
        <v>0</v>
      </c>
      <c r="R153" s="113" t="e">
        <f t="shared" si="105"/>
        <v>#REF!</v>
      </c>
      <c r="S153" s="113">
        <f>+S193+S285</f>
        <v>0</v>
      </c>
      <c r="T153" s="113" t="e">
        <f t="shared" si="105"/>
        <v>#REF!</v>
      </c>
      <c r="U153" s="113">
        <f>+U193+U285</f>
        <v>0</v>
      </c>
      <c r="V153" s="113" t="e">
        <f t="shared" si="105"/>
        <v>#REF!</v>
      </c>
      <c r="W153" s="113">
        <f>+W193+W285</f>
        <v>0</v>
      </c>
      <c r="X153" s="113" t="e">
        <f t="shared" si="105"/>
        <v>#REF!</v>
      </c>
      <c r="Y153" s="113">
        <f>+Y193+Y285</f>
        <v>0</v>
      </c>
      <c r="Z153" s="113" t="e">
        <f t="shared" si="105"/>
        <v>#REF!</v>
      </c>
      <c r="AA153" s="113">
        <f>+AA193+AA285</f>
        <v>0</v>
      </c>
      <c r="AB153" s="114" t="e">
        <f t="shared" si="105"/>
        <v>#REF!</v>
      </c>
      <c r="AC153" s="113">
        <f>+AC193+AC285</f>
        <v>322000</v>
      </c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6"/>
      <c r="DF153" s="6"/>
      <c r="DG153" s="6"/>
      <c r="DH153" s="6"/>
      <c r="DI153" s="6"/>
      <c r="DJ153" s="6"/>
      <c r="DK153" s="6"/>
      <c r="DL153" s="6"/>
      <c r="DM153" s="6"/>
      <c r="DN153" s="6"/>
      <c r="DO153" s="6"/>
      <c r="DP153" s="6"/>
      <c r="DQ153" s="6"/>
      <c r="DR153" s="6"/>
      <c r="DS153" s="6"/>
      <c r="DT153" s="6"/>
      <c r="DU153" s="6"/>
      <c r="DV153" s="6"/>
      <c r="DW153" s="6"/>
      <c r="DX153" s="6"/>
      <c r="DY153" s="6"/>
      <c r="DZ153" s="6"/>
      <c r="EA153" s="6"/>
      <c r="EB153" s="6"/>
      <c r="EC153" s="6"/>
      <c r="ED153" s="6"/>
      <c r="EE153" s="6"/>
      <c r="EF153" s="6"/>
      <c r="EG153" s="6"/>
      <c r="EH153" s="6"/>
      <c r="EI153" s="6"/>
      <c r="EJ153" s="6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FP153" s="4"/>
      <c r="FQ153" s="4"/>
      <c r="FR153" s="4"/>
      <c r="FS153" s="4"/>
      <c r="FT153" s="4"/>
      <c r="FU153" s="4"/>
      <c r="FV153" s="4"/>
      <c r="FW153" s="4"/>
      <c r="FX153" s="4"/>
      <c r="FY153" s="4"/>
      <c r="FZ153" s="4"/>
      <c r="GA153" s="4"/>
      <c r="GB153" s="4"/>
      <c r="GC153" s="4"/>
      <c r="GD153" s="4"/>
      <c r="GE153" s="4"/>
      <c r="GF153" s="4"/>
    </row>
    <row r="154" spans="1:188" ht="15.75" x14ac:dyDescent="0.2">
      <c r="A154" s="38"/>
      <c r="B154" s="39"/>
      <c r="C154" s="39"/>
      <c r="D154" s="39" t="s">
        <v>118</v>
      </c>
      <c r="E154" s="39"/>
      <c r="F154" s="121"/>
      <c r="G154" s="112" t="s">
        <v>196</v>
      </c>
      <c r="H154" s="123">
        <f t="shared" ref="H154:AB154" si="106">+H320</f>
        <v>0</v>
      </c>
      <c r="I154" s="113">
        <f t="shared" si="106"/>
        <v>0</v>
      </c>
      <c r="J154" s="113">
        <f t="shared" si="106"/>
        <v>0</v>
      </c>
      <c r="K154" s="113">
        <f t="shared" si="106"/>
        <v>0</v>
      </c>
      <c r="L154" s="113" t="e">
        <f t="shared" si="106"/>
        <v>#REF!</v>
      </c>
      <c r="M154" s="113">
        <f t="shared" si="106"/>
        <v>0</v>
      </c>
      <c r="N154" s="113" t="e">
        <f t="shared" si="106"/>
        <v>#REF!</v>
      </c>
      <c r="O154" s="113">
        <f t="shared" si="106"/>
        <v>0</v>
      </c>
      <c r="P154" s="113" t="e">
        <f t="shared" si="106"/>
        <v>#REF!</v>
      </c>
      <c r="Q154" s="113">
        <f t="shared" si="106"/>
        <v>0</v>
      </c>
      <c r="R154" s="113" t="e">
        <f t="shared" si="106"/>
        <v>#REF!</v>
      </c>
      <c r="S154" s="113">
        <f>+S320</f>
        <v>0</v>
      </c>
      <c r="T154" s="113" t="e">
        <f t="shared" si="106"/>
        <v>#REF!</v>
      </c>
      <c r="U154" s="113">
        <f>+U320</f>
        <v>0</v>
      </c>
      <c r="V154" s="113" t="e">
        <f t="shared" si="106"/>
        <v>#REF!</v>
      </c>
      <c r="W154" s="113">
        <f>+W320</f>
        <v>0</v>
      </c>
      <c r="X154" s="113" t="e">
        <f t="shared" si="106"/>
        <v>#REF!</v>
      </c>
      <c r="Y154" s="113">
        <f>+Y320</f>
        <v>0</v>
      </c>
      <c r="Z154" s="113" t="e">
        <f t="shared" si="106"/>
        <v>#REF!</v>
      </c>
      <c r="AA154" s="113">
        <f>+AA320</f>
        <v>0</v>
      </c>
      <c r="AB154" s="114" t="e">
        <f t="shared" si="106"/>
        <v>#REF!</v>
      </c>
      <c r="AC154" s="113">
        <f>+AC320</f>
        <v>0</v>
      </c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  <c r="DH154" s="6"/>
      <c r="DI154" s="6"/>
      <c r="DJ154" s="6"/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  <c r="DV154" s="6"/>
      <c r="DW154" s="6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6"/>
      <c r="EJ154" s="6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  <c r="FG154" s="4"/>
      <c r="FH154" s="4"/>
      <c r="FI154" s="4"/>
      <c r="FJ154" s="4"/>
      <c r="FK154" s="4"/>
      <c r="FL154" s="4"/>
      <c r="FM154" s="4"/>
      <c r="FN154" s="4"/>
      <c r="FO154" s="4"/>
      <c r="FP154" s="4"/>
      <c r="FQ154" s="4"/>
      <c r="FR154" s="4"/>
      <c r="FS154" s="4"/>
      <c r="FT154" s="4"/>
      <c r="FU154" s="4"/>
      <c r="FV154" s="4"/>
      <c r="FW154" s="4"/>
      <c r="FX154" s="4"/>
      <c r="FY154" s="4"/>
      <c r="FZ154" s="4"/>
      <c r="GA154" s="4"/>
      <c r="GB154" s="4"/>
      <c r="GC154" s="4"/>
      <c r="GD154" s="4"/>
      <c r="GE154" s="4"/>
      <c r="GF154" s="4"/>
    </row>
    <row r="155" spans="1:188" ht="15.75" x14ac:dyDescent="0.2">
      <c r="A155" s="38"/>
      <c r="B155" s="39"/>
      <c r="C155" s="39"/>
      <c r="D155" s="39" t="s">
        <v>119</v>
      </c>
      <c r="E155" s="39"/>
      <c r="F155" s="121"/>
      <c r="G155" s="112" t="s">
        <v>197</v>
      </c>
      <c r="H155" s="123">
        <f t="shared" ref="H155:AB155" si="107">+H223</f>
        <v>0</v>
      </c>
      <c r="I155" s="113">
        <f t="shared" si="107"/>
        <v>0</v>
      </c>
      <c r="J155" s="113">
        <f t="shared" si="107"/>
        <v>0</v>
      </c>
      <c r="K155" s="113">
        <f t="shared" si="107"/>
        <v>0</v>
      </c>
      <c r="L155" s="113" t="e">
        <f t="shared" si="107"/>
        <v>#REF!</v>
      </c>
      <c r="M155" s="113">
        <f t="shared" si="107"/>
        <v>0</v>
      </c>
      <c r="N155" s="113" t="e">
        <f t="shared" si="107"/>
        <v>#REF!</v>
      </c>
      <c r="O155" s="113">
        <f t="shared" si="107"/>
        <v>0</v>
      </c>
      <c r="P155" s="113" t="e">
        <f t="shared" si="107"/>
        <v>#REF!</v>
      </c>
      <c r="Q155" s="113">
        <f t="shared" si="107"/>
        <v>0</v>
      </c>
      <c r="R155" s="113" t="e">
        <f t="shared" si="107"/>
        <v>#REF!</v>
      </c>
      <c r="S155" s="113">
        <f>+S223</f>
        <v>0</v>
      </c>
      <c r="T155" s="113" t="e">
        <f t="shared" si="107"/>
        <v>#REF!</v>
      </c>
      <c r="U155" s="113">
        <f>+U223</f>
        <v>0</v>
      </c>
      <c r="V155" s="113" t="e">
        <f t="shared" si="107"/>
        <v>#REF!</v>
      </c>
      <c r="W155" s="113">
        <f>+W223</f>
        <v>0</v>
      </c>
      <c r="X155" s="113" t="e">
        <f t="shared" si="107"/>
        <v>#REF!</v>
      </c>
      <c r="Y155" s="113">
        <f>+Y223</f>
        <v>0</v>
      </c>
      <c r="Z155" s="113" t="e">
        <f t="shared" si="107"/>
        <v>#REF!</v>
      </c>
      <c r="AA155" s="113">
        <f>+AA223</f>
        <v>0</v>
      </c>
      <c r="AB155" s="114" t="e">
        <f t="shared" si="107"/>
        <v>#REF!</v>
      </c>
      <c r="AC155" s="113">
        <f>+AC223</f>
        <v>0</v>
      </c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6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  <c r="FG155" s="4"/>
      <c r="FH155" s="4"/>
      <c r="FI155" s="4"/>
      <c r="FJ155" s="4"/>
      <c r="FK155" s="4"/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4"/>
      <c r="GA155" s="4"/>
      <c r="GB155" s="4"/>
      <c r="GC155" s="4"/>
      <c r="GD155" s="4"/>
      <c r="GE155" s="4"/>
      <c r="GF155" s="4"/>
    </row>
    <row r="156" spans="1:188" ht="31.5" x14ac:dyDescent="0.2">
      <c r="A156" s="38"/>
      <c r="B156" s="39"/>
      <c r="C156" s="39"/>
      <c r="D156" s="39">
        <v>51</v>
      </c>
      <c r="E156" s="39"/>
      <c r="F156" s="121"/>
      <c r="G156" s="112" t="s">
        <v>198</v>
      </c>
      <c r="H156" s="123">
        <f t="shared" ref="H156:AB156" si="108">+H225+H323</f>
        <v>3334128</v>
      </c>
      <c r="I156" s="113">
        <f t="shared" si="108"/>
        <v>249867</v>
      </c>
      <c r="J156" s="113">
        <f t="shared" si="108"/>
        <v>3583995</v>
      </c>
      <c r="K156" s="113">
        <f>+K225+K323</f>
        <v>0</v>
      </c>
      <c r="L156" s="113" t="e">
        <f t="shared" si="108"/>
        <v>#REF!</v>
      </c>
      <c r="M156" s="113">
        <f t="shared" si="108"/>
        <v>0</v>
      </c>
      <c r="N156" s="113" t="e">
        <f t="shared" si="108"/>
        <v>#REF!</v>
      </c>
      <c r="O156" s="113">
        <f t="shared" si="108"/>
        <v>0</v>
      </c>
      <c r="P156" s="113" t="e">
        <f t="shared" si="108"/>
        <v>#REF!</v>
      </c>
      <c r="Q156" s="113">
        <f t="shared" si="108"/>
        <v>0</v>
      </c>
      <c r="R156" s="113" t="e">
        <f t="shared" si="108"/>
        <v>#REF!</v>
      </c>
      <c r="S156" s="113">
        <f>+S225+S323</f>
        <v>0</v>
      </c>
      <c r="T156" s="113" t="e">
        <f t="shared" si="108"/>
        <v>#REF!</v>
      </c>
      <c r="U156" s="113">
        <f>+U225+U323</f>
        <v>0</v>
      </c>
      <c r="V156" s="113" t="e">
        <f t="shared" si="108"/>
        <v>#REF!</v>
      </c>
      <c r="W156" s="113">
        <f>+W225+W323</f>
        <v>0</v>
      </c>
      <c r="X156" s="113" t="e">
        <f t="shared" si="108"/>
        <v>#REF!</v>
      </c>
      <c r="Y156" s="113">
        <f>+Y225+Y323</f>
        <v>0</v>
      </c>
      <c r="Z156" s="113" t="e">
        <f t="shared" si="108"/>
        <v>#REF!</v>
      </c>
      <c r="AA156" s="113">
        <f>+AA225+AA323</f>
        <v>0</v>
      </c>
      <c r="AB156" s="114" t="e">
        <f t="shared" si="108"/>
        <v>#REF!</v>
      </c>
      <c r="AC156" s="113">
        <f>+AC225+AC323</f>
        <v>9602000</v>
      </c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6"/>
      <c r="DV156" s="6"/>
      <c r="DW156" s="6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6"/>
      <c r="EJ156" s="6"/>
      <c r="EK156" s="4"/>
      <c r="EL156" s="4"/>
      <c r="EM156" s="4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  <c r="FB156" s="4"/>
      <c r="FC156" s="4"/>
      <c r="FD156" s="4"/>
      <c r="FE156" s="4"/>
      <c r="FF156" s="4"/>
      <c r="FG156" s="4"/>
      <c r="FH156" s="4"/>
      <c r="FI156" s="4"/>
      <c r="FJ156" s="4"/>
      <c r="FK156" s="4"/>
      <c r="FL156" s="4"/>
      <c r="FM156" s="4"/>
      <c r="FN156" s="4"/>
      <c r="FO156" s="4"/>
      <c r="FP156" s="4"/>
      <c r="FQ156" s="4"/>
      <c r="FR156" s="4"/>
      <c r="FS156" s="4"/>
      <c r="FT156" s="4"/>
      <c r="FU156" s="4"/>
      <c r="FV156" s="4"/>
      <c r="FW156" s="4"/>
      <c r="FX156" s="4"/>
      <c r="FY156" s="4"/>
      <c r="FZ156" s="4"/>
      <c r="GA156" s="4"/>
      <c r="GB156" s="4"/>
      <c r="GC156" s="4"/>
      <c r="GD156" s="4"/>
      <c r="GE156" s="4"/>
      <c r="GF156" s="4"/>
    </row>
    <row r="157" spans="1:188" ht="31.5" x14ac:dyDescent="0.2">
      <c r="A157" s="38"/>
      <c r="B157" s="39"/>
      <c r="C157" s="39"/>
      <c r="D157" s="39">
        <v>56</v>
      </c>
      <c r="E157" s="39"/>
      <c r="F157" s="121"/>
      <c r="G157" s="112" t="s">
        <v>199</v>
      </c>
      <c r="H157" s="123"/>
      <c r="I157" s="113"/>
      <c r="J157" s="113"/>
      <c r="K157" s="113"/>
      <c r="L157" s="113"/>
      <c r="M157" s="113"/>
      <c r="N157" s="113"/>
      <c r="O157" s="113"/>
      <c r="P157" s="113"/>
      <c r="Q157" s="113"/>
      <c r="R157" s="113"/>
      <c r="S157" s="113"/>
      <c r="T157" s="113"/>
      <c r="U157" s="113"/>
      <c r="V157" s="113"/>
      <c r="W157" s="113"/>
      <c r="X157" s="113"/>
      <c r="Y157" s="113"/>
      <c r="Z157" s="113"/>
      <c r="AA157" s="113">
        <f>+AA229</f>
        <v>0</v>
      </c>
      <c r="AB157" s="114">
        <f>+AA157+Z157</f>
        <v>0</v>
      </c>
      <c r="AC157" s="113">
        <f>+AC229</f>
        <v>0</v>
      </c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6"/>
      <c r="DF157" s="6"/>
      <c r="DG157" s="6"/>
      <c r="DH157" s="6"/>
      <c r="DI157" s="6"/>
      <c r="DJ157" s="6"/>
      <c r="DK157" s="6"/>
      <c r="DL157" s="6"/>
      <c r="DM157" s="6"/>
      <c r="DN157" s="6"/>
      <c r="DO157" s="6"/>
      <c r="DP157" s="6"/>
      <c r="DQ157" s="6"/>
      <c r="DR157" s="6"/>
      <c r="DS157" s="6"/>
      <c r="DT157" s="6"/>
      <c r="DU157" s="6"/>
      <c r="DV157" s="6"/>
      <c r="DW157" s="6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  <c r="EI157" s="6"/>
      <c r="EJ157" s="6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  <c r="FG157" s="4"/>
      <c r="FH157" s="4"/>
      <c r="FI157" s="4"/>
      <c r="FJ157" s="4"/>
      <c r="FK157" s="4"/>
      <c r="FL157" s="4"/>
      <c r="FM157" s="4"/>
      <c r="FN157" s="4"/>
      <c r="FO157" s="4"/>
      <c r="FP157" s="4"/>
      <c r="FQ157" s="4"/>
      <c r="FR157" s="4"/>
      <c r="FS157" s="4"/>
      <c r="FT157" s="4"/>
      <c r="FU157" s="4"/>
      <c r="FV157" s="4"/>
      <c r="FW157" s="4"/>
      <c r="FX157" s="4"/>
      <c r="FY157" s="4"/>
      <c r="FZ157" s="4"/>
      <c r="GA157" s="4"/>
      <c r="GB157" s="4"/>
      <c r="GC157" s="4"/>
      <c r="GD157" s="4"/>
      <c r="GE157" s="4"/>
      <c r="GF157" s="4"/>
    </row>
    <row r="158" spans="1:188" ht="15.75" x14ac:dyDescent="0.2">
      <c r="A158" s="38"/>
      <c r="B158" s="39"/>
      <c r="C158" s="39"/>
      <c r="D158" s="39">
        <v>57</v>
      </c>
      <c r="E158" s="39"/>
      <c r="F158" s="121"/>
      <c r="G158" s="112" t="s">
        <v>200</v>
      </c>
      <c r="H158" s="123">
        <f t="shared" ref="H158:AB158" si="109">+H230+H328</f>
        <v>9982861</v>
      </c>
      <c r="I158" s="113">
        <f t="shared" si="109"/>
        <v>717530</v>
      </c>
      <c r="J158" s="113">
        <f t="shared" si="109"/>
        <v>10700391</v>
      </c>
      <c r="K158" s="113">
        <f>+K230+K328</f>
        <v>0</v>
      </c>
      <c r="L158" s="113" t="e">
        <f t="shared" si="109"/>
        <v>#REF!</v>
      </c>
      <c r="M158" s="113">
        <f t="shared" si="109"/>
        <v>0</v>
      </c>
      <c r="N158" s="113" t="e">
        <f t="shared" si="109"/>
        <v>#REF!</v>
      </c>
      <c r="O158" s="113">
        <f t="shared" si="109"/>
        <v>0</v>
      </c>
      <c r="P158" s="113" t="e">
        <f t="shared" si="109"/>
        <v>#REF!</v>
      </c>
      <c r="Q158" s="113">
        <f t="shared" si="109"/>
        <v>0</v>
      </c>
      <c r="R158" s="113" t="e">
        <f t="shared" si="109"/>
        <v>#REF!</v>
      </c>
      <c r="S158" s="113">
        <f>+S230+S328</f>
        <v>0</v>
      </c>
      <c r="T158" s="113" t="e">
        <f t="shared" si="109"/>
        <v>#REF!</v>
      </c>
      <c r="U158" s="113">
        <f>+U230+U328</f>
        <v>0</v>
      </c>
      <c r="V158" s="113" t="e">
        <f t="shared" si="109"/>
        <v>#REF!</v>
      </c>
      <c r="W158" s="113">
        <f>+W230+W328</f>
        <v>0</v>
      </c>
      <c r="X158" s="113" t="e">
        <f t="shared" si="109"/>
        <v>#REF!</v>
      </c>
      <c r="Y158" s="113">
        <f>+Y230+Y328</f>
        <v>0</v>
      </c>
      <c r="Z158" s="113" t="e">
        <f t="shared" si="109"/>
        <v>#REF!</v>
      </c>
      <c r="AA158" s="113">
        <f>+AA230+AA328</f>
        <v>0</v>
      </c>
      <c r="AB158" s="114" t="e">
        <f t="shared" si="109"/>
        <v>#REF!</v>
      </c>
      <c r="AC158" s="113" t="e">
        <f>+AC230+AC328</f>
        <v>#REF!</v>
      </c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6"/>
      <c r="DF158" s="6"/>
      <c r="DG158" s="6"/>
      <c r="DH158" s="6"/>
      <c r="DI158" s="6"/>
      <c r="DJ158" s="6"/>
      <c r="DK158" s="6"/>
      <c r="DL158" s="6"/>
      <c r="DM158" s="6"/>
      <c r="DN158" s="6"/>
      <c r="DO158" s="6"/>
      <c r="DP158" s="6"/>
      <c r="DQ158" s="6"/>
      <c r="DR158" s="6"/>
      <c r="DS158" s="6"/>
      <c r="DT158" s="6"/>
      <c r="DU158" s="6"/>
      <c r="DV158" s="6"/>
      <c r="DW158" s="6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6"/>
      <c r="EJ158" s="6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P158" s="4"/>
      <c r="FQ158" s="4"/>
      <c r="FR158" s="4"/>
      <c r="FS158" s="4"/>
      <c r="FT158" s="4"/>
      <c r="FU158" s="4"/>
      <c r="FV158" s="4"/>
      <c r="FW158" s="4"/>
      <c r="FX158" s="4"/>
      <c r="FY158" s="4"/>
      <c r="FZ158" s="4"/>
      <c r="GA158" s="4"/>
      <c r="GB158" s="4"/>
      <c r="GC158" s="4"/>
      <c r="GD158" s="4"/>
      <c r="GE158" s="4"/>
      <c r="GF158" s="4"/>
    </row>
    <row r="159" spans="1:188" ht="15.75" x14ac:dyDescent="0.2">
      <c r="A159" s="38"/>
      <c r="B159" s="39"/>
      <c r="C159" s="39"/>
      <c r="D159" s="39">
        <v>59</v>
      </c>
      <c r="E159" s="39"/>
      <c r="F159" s="121"/>
      <c r="G159" s="112" t="s">
        <v>201</v>
      </c>
      <c r="H159" s="123">
        <f>+H348</f>
        <v>73372</v>
      </c>
      <c r="I159" s="123">
        <f t="shared" ref="I159:AC159" si="110">+I348</f>
        <v>0</v>
      </c>
      <c r="J159" s="123">
        <f t="shared" si="110"/>
        <v>73372</v>
      </c>
      <c r="K159" s="123">
        <f t="shared" si="110"/>
        <v>0</v>
      </c>
      <c r="L159" s="123" t="e">
        <f t="shared" si="110"/>
        <v>#REF!</v>
      </c>
      <c r="M159" s="123">
        <f t="shared" si="110"/>
        <v>0</v>
      </c>
      <c r="N159" s="123" t="e">
        <f t="shared" si="110"/>
        <v>#REF!</v>
      </c>
      <c r="O159" s="123">
        <f t="shared" si="110"/>
        <v>0</v>
      </c>
      <c r="P159" s="123" t="e">
        <f t="shared" si="110"/>
        <v>#REF!</v>
      </c>
      <c r="Q159" s="123">
        <f t="shared" si="110"/>
        <v>0</v>
      </c>
      <c r="R159" s="123" t="e">
        <f t="shared" si="110"/>
        <v>#REF!</v>
      </c>
      <c r="S159" s="123">
        <f t="shared" si="110"/>
        <v>0</v>
      </c>
      <c r="T159" s="123" t="e">
        <f t="shared" si="110"/>
        <v>#REF!</v>
      </c>
      <c r="U159" s="123">
        <f t="shared" si="110"/>
        <v>0</v>
      </c>
      <c r="V159" s="123" t="e">
        <f t="shared" si="110"/>
        <v>#REF!</v>
      </c>
      <c r="W159" s="123">
        <f t="shared" si="110"/>
        <v>0</v>
      </c>
      <c r="X159" s="123" t="e">
        <f t="shared" si="110"/>
        <v>#REF!</v>
      </c>
      <c r="Y159" s="123">
        <f t="shared" si="110"/>
        <v>0</v>
      </c>
      <c r="Z159" s="123" t="e">
        <f t="shared" si="110"/>
        <v>#REF!</v>
      </c>
      <c r="AA159" s="123">
        <f t="shared" si="110"/>
        <v>0</v>
      </c>
      <c r="AB159" s="123" t="e">
        <f t="shared" si="110"/>
        <v>#REF!</v>
      </c>
      <c r="AC159" s="123">
        <f t="shared" si="110"/>
        <v>0</v>
      </c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  <c r="DV159" s="6"/>
      <c r="DW159" s="6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6"/>
      <c r="EJ159" s="6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  <c r="FG159" s="4"/>
      <c r="FH159" s="4"/>
      <c r="FI159" s="4"/>
      <c r="FJ159" s="4"/>
      <c r="FK159" s="4"/>
      <c r="FL159" s="4"/>
      <c r="FM159" s="4"/>
      <c r="FN159" s="4"/>
      <c r="FO159" s="4"/>
      <c r="FP159" s="4"/>
      <c r="FQ159" s="4"/>
      <c r="FR159" s="4"/>
      <c r="FS159" s="4"/>
      <c r="FT159" s="4"/>
      <c r="FU159" s="4"/>
      <c r="FV159" s="4"/>
      <c r="FW159" s="4"/>
      <c r="FX159" s="4"/>
      <c r="FY159" s="4"/>
      <c r="FZ159" s="4"/>
      <c r="GA159" s="4"/>
      <c r="GB159" s="4"/>
      <c r="GC159" s="4"/>
      <c r="GD159" s="4"/>
      <c r="GE159" s="4"/>
      <c r="GF159" s="4"/>
    </row>
    <row r="160" spans="1:188" ht="15.75" x14ac:dyDescent="0.2">
      <c r="A160" s="38"/>
      <c r="B160" s="39"/>
      <c r="C160" s="39"/>
      <c r="D160" s="39" t="s">
        <v>130</v>
      </c>
      <c r="E160" s="39"/>
      <c r="F160" s="121"/>
      <c r="G160" s="112" t="s">
        <v>202</v>
      </c>
      <c r="H160" s="123">
        <f t="shared" ref="H160:AB160" si="111">+H161</f>
        <v>8787</v>
      </c>
      <c r="I160" s="113">
        <f t="shared" si="111"/>
        <v>0</v>
      </c>
      <c r="J160" s="113">
        <f t="shared" si="111"/>
        <v>8787</v>
      </c>
      <c r="K160" s="113">
        <f t="shared" si="111"/>
        <v>0</v>
      </c>
      <c r="L160" s="113" t="e">
        <f t="shared" si="111"/>
        <v>#REF!</v>
      </c>
      <c r="M160" s="113">
        <f t="shared" si="111"/>
        <v>0</v>
      </c>
      <c r="N160" s="113" t="e">
        <f t="shared" si="111"/>
        <v>#REF!</v>
      </c>
      <c r="O160" s="113">
        <f t="shared" si="111"/>
        <v>0</v>
      </c>
      <c r="P160" s="113" t="e">
        <f t="shared" si="111"/>
        <v>#REF!</v>
      </c>
      <c r="Q160" s="113">
        <f t="shared" si="111"/>
        <v>0</v>
      </c>
      <c r="R160" s="113" t="e">
        <f t="shared" si="111"/>
        <v>#REF!</v>
      </c>
      <c r="S160" s="113">
        <f>+S161</f>
        <v>0</v>
      </c>
      <c r="T160" s="113" t="e">
        <f t="shared" si="111"/>
        <v>#REF!</v>
      </c>
      <c r="U160" s="113">
        <f>+U161</f>
        <v>0</v>
      </c>
      <c r="V160" s="113" t="e">
        <f t="shared" si="111"/>
        <v>#REF!</v>
      </c>
      <c r="W160" s="113">
        <f>+W161</f>
        <v>0</v>
      </c>
      <c r="X160" s="113" t="e">
        <f t="shared" si="111"/>
        <v>#REF!</v>
      </c>
      <c r="Y160" s="113">
        <f>+Y161</f>
        <v>0</v>
      </c>
      <c r="Z160" s="113" t="e">
        <f t="shared" si="111"/>
        <v>#REF!</v>
      </c>
      <c r="AA160" s="113">
        <f>+AA161</f>
        <v>0</v>
      </c>
      <c r="AB160" s="114" t="e">
        <f t="shared" si="111"/>
        <v>#REF!</v>
      </c>
      <c r="AC160" s="113">
        <f>+AC161</f>
        <v>0</v>
      </c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6"/>
      <c r="DF160" s="6"/>
      <c r="DG160" s="6"/>
      <c r="DH160" s="6"/>
      <c r="DI160" s="6"/>
      <c r="DJ160" s="6"/>
      <c r="DK160" s="6"/>
      <c r="DL160" s="6"/>
      <c r="DM160" s="6"/>
      <c r="DN160" s="6"/>
      <c r="DO160" s="6"/>
      <c r="DP160" s="6"/>
      <c r="DQ160" s="6"/>
      <c r="DR160" s="6"/>
      <c r="DS160" s="6"/>
      <c r="DT160" s="6"/>
      <c r="DU160" s="6"/>
      <c r="DV160" s="6"/>
      <c r="DW160" s="6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6"/>
      <c r="EJ160" s="6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  <c r="FP160" s="4"/>
      <c r="FQ160" s="4"/>
      <c r="FR160" s="4"/>
      <c r="FS160" s="4"/>
      <c r="FT160" s="4"/>
      <c r="FU160" s="4"/>
      <c r="FV160" s="4"/>
      <c r="FW160" s="4"/>
      <c r="FX160" s="4"/>
      <c r="FY160" s="4"/>
      <c r="FZ160" s="4"/>
      <c r="GA160" s="4"/>
      <c r="GB160" s="4"/>
      <c r="GC160" s="4"/>
      <c r="GD160" s="4"/>
      <c r="GE160" s="4"/>
      <c r="GF160" s="4"/>
    </row>
    <row r="161" spans="1:188" ht="15.75" x14ac:dyDescent="0.2">
      <c r="A161" s="38"/>
      <c r="B161" s="39"/>
      <c r="C161" s="39"/>
      <c r="D161" s="39">
        <v>71</v>
      </c>
      <c r="E161" s="39"/>
      <c r="F161" s="121"/>
      <c r="G161" s="112" t="s">
        <v>203</v>
      </c>
      <c r="H161" s="123">
        <f t="shared" ref="H161:AC161" si="112">+H237+H350</f>
        <v>8787</v>
      </c>
      <c r="I161" s="113">
        <f t="shared" si="112"/>
        <v>0</v>
      </c>
      <c r="J161" s="113">
        <f t="shared" si="112"/>
        <v>8787</v>
      </c>
      <c r="K161" s="113">
        <f t="shared" si="112"/>
        <v>0</v>
      </c>
      <c r="L161" s="113" t="e">
        <f t="shared" si="112"/>
        <v>#REF!</v>
      </c>
      <c r="M161" s="113">
        <f t="shared" si="112"/>
        <v>0</v>
      </c>
      <c r="N161" s="113" t="e">
        <f t="shared" si="112"/>
        <v>#REF!</v>
      </c>
      <c r="O161" s="113">
        <f t="shared" si="112"/>
        <v>0</v>
      </c>
      <c r="P161" s="113" t="e">
        <f t="shared" si="112"/>
        <v>#REF!</v>
      </c>
      <c r="Q161" s="113">
        <f t="shared" si="112"/>
        <v>0</v>
      </c>
      <c r="R161" s="113" t="e">
        <f t="shared" si="112"/>
        <v>#REF!</v>
      </c>
      <c r="S161" s="113">
        <f t="shared" si="112"/>
        <v>0</v>
      </c>
      <c r="T161" s="113" t="e">
        <f t="shared" si="112"/>
        <v>#REF!</v>
      </c>
      <c r="U161" s="113">
        <f t="shared" si="112"/>
        <v>0</v>
      </c>
      <c r="V161" s="113" t="e">
        <f t="shared" si="112"/>
        <v>#REF!</v>
      </c>
      <c r="W161" s="113">
        <f t="shared" si="112"/>
        <v>0</v>
      </c>
      <c r="X161" s="113" t="e">
        <f t="shared" si="112"/>
        <v>#REF!</v>
      </c>
      <c r="Y161" s="113">
        <f t="shared" si="112"/>
        <v>0</v>
      </c>
      <c r="Z161" s="113" t="e">
        <f t="shared" si="112"/>
        <v>#REF!</v>
      </c>
      <c r="AA161" s="113">
        <f t="shared" si="112"/>
        <v>0</v>
      </c>
      <c r="AB161" s="114" t="e">
        <f t="shared" si="112"/>
        <v>#REF!</v>
      </c>
      <c r="AC161" s="113">
        <f t="shared" si="112"/>
        <v>0</v>
      </c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6"/>
      <c r="CX161" s="6"/>
      <c r="CY161" s="6"/>
      <c r="CZ161" s="6"/>
      <c r="DA161" s="6"/>
      <c r="DB161" s="6"/>
      <c r="DC161" s="6"/>
      <c r="DD161" s="6"/>
      <c r="DE161" s="6"/>
      <c r="DF161" s="6"/>
      <c r="DG161" s="6"/>
      <c r="DH161" s="6"/>
      <c r="DI161" s="6"/>
      <c r="DJ161" s="6"/>
      <c r="DK161" s="6"/>
      <c r="DL161" s="6"/>
      <c r="DM161" s="6"/>
      <c r="DN161" s="6"/>
      <c r="DO161" s="6"/>
      <c r="DP161" s="6"/>
      <c r="DQ161" s="6"/>
      <c r="DR161" s="6"/>
      <c r="DS161" s="6"/>
      <c r="DT161" s="6"/>
      <c r="DU161" s="6"/>
      <c r="DV161" s="6"/>
      <c r="DW161" s="6"/>
      <c r="DX161" s="6"/>
      <c r="DY161" s="6"/>
      <c r="DZ161" s="6"/>
      <c r="EA161" s="6"/>
      <c r="EB161" s="6"/>
      <c r="EC161" s="6"/>
      <c r="ED161" s="6"/>
      <c r="EE161" s="6"/>
      <c r="EF161" s="6"/>
      <c r="EG161" s="6"/>
      <c r="EH161" s="6"/>
      <c r="EI161" s="6"/>
      <c r="EJ161" s="6"/>
      <c r="EK161" s="4"/>
      <c r="EL161" s="4"/>
      <c r="EM161" s="4"/>
      <c r="EN161" s="4"/>
      <c r="EO161" s="4"/>
      <c r="EP161" s="4"/>
      <c r="EQ161" s="4"/>
      <c r="ER161" s="4"/>
      <c r="ES161" s="4"/>
      <c r="ET161" s="4"/>
      <c r="EU161" s="4"/>
      <c r="EV161" s="4"/>
      <c r="EW161" s="4"/>
      <c r="EX161" s="4"/>
      <c r="EY161" s="4"/>
      <c r="EZ161" s="4"/>
      <c r="FA161" s="4"/>
      <c r="FB161" s="4"/>
      <c r="FC161" s="4"/>
      <c r="FD161" s="4"/>
      <c r="FE161" s="4"/>
      <c r="FF161" s="4"/>
      <c r="FG161" s="4"/>
      <c r="FH161" s="4"/>
      <c r="FI161" s="4"/>
      <c r="FJ161" s="4"/>
      <c r="FK161" s="4"/>
      <c r="FL161" s="4"/>
      <c r="FM161" s="4"/>
      <c r="FN161" s="4"/>
      <c r="FO161" s="4"/>
      <c r="FP161" s="4"/>
      <c r="FQ161" s="4"/>
      <c r="FR161" s="4"/>
      <c r="FS161" s="4"/>
      <c r="FT161" s="4"/>
      <c r="FU161" s="4"/>
      <c r="FV161" s="4"/>
      <c r="FW161" s="4"/>
      <c r="FX161" s="4"/>
      <c r="FY161" s="4"/>
      <c r="FZ161" s="4"/>
      <c r="GA161" s="4"/>
      <c r="GB161" s="4"/>
      <c r="GC161" s="4"/>
      <c r="GD161" s="4"/>
      <c r="GE161" s="4"/>
      <c r="GF161" s="4"/>
    </row>
    <row r="162" spans="1:188" ht="15.75" x14ac:dyDescent="0.2">
      <c r="A162" s="115"/>
      <c r="B162" s="101"/>
      <c r="C162" s="101"/>
      <c r="D162" s="101">
        <v>79</v>
      </c>
      <c r="E162" s="101"/>
      <c r="F162" s="130"/>
      <c r="G162" s="103" t="s">
        <v>204</v>
      </c>
      <c r="H162" s="131">
        <f t="shared" ref="H162:AB162" si="113">+H163</f>
        <v>0</v>
      </c>
      <c r="I162" s="117">
        <f t="shared" si="113"/>
        <v>0</v>
      </c>
      <c r="J162" s="117">
        <f t="shared" si="113"/>
        <v>0</v>
      </c>
      <c r="K162" s="117">
        <f t="shared" si="113"/>
        <v>0</v>
      </c>
      <c r="L162" s="117" t="e">
        <f t="shared" si="113"/>
        <v>#REF!</v>
      </c>
      <c r="M162" s="117">
        <f t="shared" si="113"/>
        <v>0</v>
      </c>
      <c r="N162" s="117" t="e">
        <f t="shared" si="113"/>
        <v>#REF!</v>
      </c>
      <c r="O162" s="117">
        <f t="shared" si="113"/>
        <v>0</v>
      </c>
      <c r="P162" s="117" t="e">
        <f t="shared" si="113"/>
        <v>#REF!</v>
      </c>
      <c r="Q162" s="117">
        <f t="shared" si="113"/>
        <v>0</v>
      </c>
      <c r="R162" s="117" t="e">
        <f t="shared" si="113"/>
        <v>#REF!</v>
      </c>
      <c r="S162" s="117">
        <f>+S163</f>
        <v>0</v>
      </c>
      <c r="T162" s="117" t="e">
        <f t="shared" si="113"/>
        <v>#REF!</v>
      </c>
      <c r="U162" s="117">
        <f>+U163</f>
        <v>0</v>
      </c>
      <c r="V162" s="117" t="e">
        <f t="shared" si="113"/>
        <v>#REF!</v>
      </c>
      <c r="W162" s="117">
        <f>+W163</f>
        <v>0</v>
      </c>
      <c r="X162" s="117" t="e">
        <f t="shared" si="113"/>
        <v>#REF!</v>
      </c>
      <c r="Y162" s="117">
        <f>+Y163</f>
        <v>0</v>
      </c>
      <c r="Z162" s="117" t="e">
        <f t="shared" si="113"/>
        <v>#REF!</v>
      </c>
      <c r="AA162" s="117">
        <f>+AA163</f>
        <v>0</v>
      </c>
      <c r="AB162" s="118" t="e">
        <f t="shared" si="113"/>
        <v>#REF!</v>
      </c>
      <c r="AC162" s="117">
        <f>+AC163</f>
        <v>0</v>
      </c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6"/>
      <c r="DG162" s="6"/>
      <c r="DH162" s="6"/>
      <c r="DI162" s="6"/>
      <c r="DJ162" s="6"/>
      <c r="DK162" s="6"/>
      <c r="DL162" s="6"/>
      <c r="DM162" s="6"/>
      <c r="DN162" s="6"/>
      <c r="DO162" s="6"/>
      <c r="DP162" s="6"/>
      <c r="DQ162" s="6"/>
      <c r="DR162" s="6"/>
      <c r="DS162" s="6"/>
      <c r="DT162" s="6"/>
      <c r="DU162" s="6"/>
      <c r="DV162" s="6"/>
      <c r="DW162" s="6"/>
      <c r="DX162" s="6"/>
      <c r="DY162" s="6"/>
      <c r="DZ162" s="6"/>
      <c r="EA162" s="6"/>
      <c r="EB162" s="6"/>
      <c r="EC162" s="6"/>
      <c r="ED162" s="6"/>
      <c r="EE162" s="6"/>
      <c r="EF162" s="6"/>
      <c r="EG162" s="6"/>
      <c r="EH162" s="6"/>
      <c r="EI162" s="6"/>
      <c r="EJ162" s="6"/>
      <c r="EK162" s="4"/>
      <c r="EL162" s="4"/>
      <c r="EM162" s="4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  <c r="FG162" s="4"/>
      <c r="FH162" s="4"/>
      <c r="FI162" s="4"/>
      <c r="FJ162" s="4"/>
      <c r="FK162" s="4"/>
      <c r="FL162" s="4"/>
      <c r="FM162" s="4"/>
      <c r="FN162" s="4"/>
      <c r="FO162" s="4"/>
      <c r="FP162" s="4"/>
      <c r="FQ162" s="4"/>
      <c r="FR162" s="4"/>
      <c r="FS162" s="4"/>
      <c r="FT162" s="4"/>
      <c r="FU162" s="4"/>
      <c r="FV162" s="4"/>
      <c r="FW162" s="4"/>
      <c r="FX162" s="4"/>
      <c r="FY162" s="4"/>
      <c r="FZ162" s="4"/>
      <c r="GA162" s="4"/>
      <c r="GB162" s="4"/>
      <c r="GC162" s="4"/>
      <c r="GD162" s="4"/>
      <c r="GE162" s="4"/>
      <c r="GF162" s="4"/>
    </row>
    <row r="163" spans="1:188" ht="15.75" x14ac:dyDescent="0.2">
      <c r="A163" s="38"/>
      <c r="B163" s="39"/>
      <c r="C163" s="39"/>
      <c r="D163" s="39">
        <v>81</v>
      </c>
      <c r="E163" s="39"/>
      <c r="F163" s="121"/>
      <c r="G163" s="112" t="s">
        <v>205</v>
      </c>
      <c r="H163" s="123">
        <f t="shared" ref="H163:AB163" si="114">+H358</f>
        <v>0</v>
      </c>
      <c r="I163" s="113">
        <f t="shared" si="114"/>
        <v>0</v>
      </c>
      <c r="J163" s="113">
        <f t="shared" si="114"/>
        <v>0</v>
      </c>
      <c r="K163" s="113">
        <f t="shared" si="114"/>
        <v>0</v>
      </c>
      <c r="L163" s="113" t="e">
        <f t="shared" si="114"/>
        <v>#REF!</v>
      </c>
      <c r="M163" s="113">
        <f t="shared" si="114"/>
        <v>0</v>
      </c>
      <c r="N163" s="113" t="e">
        <f t="shared" si="114"/>
        <v>#REF!</v>
      </c>
      <c r="O163" s="113">
        <f t="shared" si="114"/>
        <v>0</v>
      </c>
      <c r="P163" s="113" t="e">
        <f t="shared" si="114"/>
        <v>#REF!</v>
      </c>
      <c r="Q163" s="113">
        <f t="shared" si="114"/>
        <v>0</v>
      </c>
      <c r="R163" s="113" t="e">
        <f t="shared" si="114"/>
        <v>#REF!</v>
      </c>
      <c r="S163" s="113">
        <f>+S358</f>
        <v>0</v>
      </c>
      <c r="T163" s="113" t="e">
        <f t="shared" si="114"/>
        <v>#REF!</v>
      </c>
      <c r="U163" s="113">
        <f>+U358</f>
        <v>0</v>
      </c>
      <c r="V163" s="113" t="e">
        <f t="shared" si="114"/>
        <v>#REF!</v>
      </c>
      <c r="W163" s="113">
        <f>+W358</f>
        <v>0</v>
      </c>
      <c r="X163" s="113" t="e">
        <f t="shared" si="114"/>
        <v>#REF!</v>
      </c>
      <c r="Y163" s="113">
        <f>+Y358</f>
        <v>0</v>
      </c>
      <c r="Z163" s="113" t="e">
        <f t="shared" si="114"/>
        <v>#REF!</v>
      </c>
      <c r="AA163" s="113">
        <f>+AA358</f>
        <v>0</v>
      </c>
      <c r="AB163" s="114" t="e">
        <f t="shared" si="114"/>
        <v>#REF!</v>
      </c>
      <c r="AC163" s="113">
        <f>+AC358</f>
        <v>0</v>
      </c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6"/>
      <c r="DF163" s="6"/>
      <c r="DG163" s="6"/>
      <c r="DH163" s="6"/>
      <c r="DI163" s="6"/>
      <c r="DJ163" s="6"/>
      <c r="DK163" s="6"/>
      <c r="DL163" s="6"/>
      <c r="DM163" s="6"/>
      <c r="DN163" s="6"/>
      <c r="DO163" s="6"/>
      <c r="DP163" s="6"/>
      <c r="DQ163" s="6"/>
      <c r="DR163" s="6"/>
      <c r="DS163" s="6"/>
      <c r="DT163" s="6"/>
      <c r="DU163" s="6"/>
      <c r="DV163" s="6"/>
      <c r="DW163" s="6"/>
      <c r="DX163" s="6"/>
      <c r="DY163" s="6"/>
      <c r="DZ163" s="6"/>
      <c r="EA163" s="6"/>
      <c r="EB163" s="6"/>
      <c r="EC163" s="6"/>
      <c r="ED163" s="6"/>
      <c r="EE163" s="6"/>
      <c r="EF163" s="6"/>
      <c r="EG163" s="6"/>
      <c r="EH163" s="6"/>
      <c r="EI163" s="6"/>
      <c r="EJ163" s="6"/>
      <c r="EK163" s="4"/>
      <c r="EL163" s="4"/>
      <c r="EM163" s="4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B163" s="4"/>
      <c r="FC163" s="4"/>
      <c r="FD163" s="4"/>
      <c r="FE163" s="4"/>
      <c r="FF163" s="4"/>
      <c r="FG163" s="4"/>
      <c r="FH163" s="4"/>
      <c r="FI163" s="4"/>
      <c r="FJ163" s="4"/>
      <c r="FK163" s="4"/>
      <c r="FL163" s="4"/>
      <c r="FM163" s="4"/>
      <c r="FN163" s="4"/>
      <c r="FO163" s="4"/>
      <c r="FP163" s="4"/>
      <c r="FQ163" s="4"/>
      <c r="FR163" s="4"/>
      <c r="FS163" s="4"/>
      <c r="FT163" s="4"/>
      <c r="FU163" s="4"/>
      <c r="FV163" s="4"/>
      <c r="FW163" s="4"/>
      <c r="FX163" s="4"/>
      <c r="FY163" s="4"/>
      <c r="FZ163" s="4"/>
      <c r="GA163" s="4"/>
      <c r="GB163" s="4"/>
      <c r="GC163" s="4"/>
      <c r="GD163" s="4"/>
      <c r="GE163" s="4"/>
      <c r="GF163" s="4"/>
    </row>
    <row r="164" spans="1:188" ht="32.25" thickBot="1" x14ac:dyDescent="0.25">
      <c r="A164" s="132"/>
      <c r="B164" s="133"/>
      <c r="C164" s="133"/>
      <c r="D164" s="133">
        <v>85</v>
      </c>
      <c r="E164" s="133"/>
      <c r="F164" s="134"/>
      <c r="G164" s="135" t="s">
        <v>206</v>
      </c>
      <c r="H164" s="136">
        <f t="shared" ref="H164:AC164" si="115">H245+H362</f>
        <v>-111193</v>
      </c>
      <c r="I164" s="136">
        <f t="shared" si="115"/>
        <v>-733</v>
      </c>
      <c r="J164" s="136">
        <f t="shared" si="115"/>
        <v>-111926</v>
      </c>
      <c r="K164" s="136">
        <f t="shared" si="115"/>
        <v>0</v>
      </c>
      <c r="L164" s="136" t="e">
        <f t="shared" si="115"/>
        <v>#REF!</v>
      </c>
      <c r="M164" s="136">
        <f t="shared" si="115"/>
        <v>0</v>
      </c>
      <c r="N164" s="136" t="e">
        <f t="shared" si="115"/>
        <v>#REF!</v>
      </c>
      <c r="O164" s="136">
        <f t="shared" si="115"/>
        <v>0</v>
      </c>
      <c r="P164" s="136" t="e">
        <f t="shared" si="115"/>
        <v>#REF!</v>
      </c>
      <c r="Q164" s="136">
        <f t="shared" si="115"/>
        <v>0</v>
      </c>
      <c r="R164" s="136" t="e">
        <f t="shared" si="115"/>
        <v>#REF!</v>
      </c>
      <c r="S164" s="136">
        <f t="shared" si="115"/>
        <v>0</v>
      </c>
      <c r="T164" s="136" t="e">
        <f t="shared" si="115"/>
        <v>#REF!</v>
      </c>
      <c r="U164" s="136">
        <f t="shared" si="115"/>
        <v>0</v>
      </c>
      <c r="V164" s="136" t="e">
        <f t="shared" si="115"/>
        <v>#REF!</v>
      </c>
      <c r="W164" s="136">
        <f t="shared" si="115"/>
        <v>0</v>
      </c>
      <c r="X164" s="136" t="e">
        <f t="shared" si="115"/>
        <v>#REF!</v>
      </c>
      <c r="Y164" s="136">
        <f t="shared" si="115"/>
        <v>0</v>
      </c>
      <c r="Z164" s="136" t="e">
        <f t="shared" si="115"/>
        <v>#REF!</v>
      </c>
      <c r="AA164" s="136">
        <f t="shared" si="115"/>
        <v>0</v>
      </c>
      <c r="AB164" s="137" t="e">
        <f t="shared" si="115"/>
        <v>#REF!</v>
      </c>
      <c r="AC164" s="136">
        <f t="shared" si="115"/>
        <v>0</v>
      </c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6"/>
      <c r="CX164" s="6"/>
      <c r="CY164" s="6"/>
      <c r="CZ164" s="6"/>
      <c r="DA164" s="6"/>
      <c r="DB164" s="6"/>
      <c r="DC164" s="6"/>
      <c r="DD164" s="6"/>
      <c r="DE164" s="6"/>
      <c r="DF164" s="6"/>
      <c r="DG164" s="6"/>
      <c r="DH164" s="6"/>
      <c r="DI164" s="6"/>
      <c r="DJ164" s="6"/>
      <c r="DK164" s="6"/>
      <c r="DL164" s="6"/>
      <c r="DM164" s="6"/>
      <c r="DN164" s="6"/>
      <c r="DO164" s="6"/>
      <c r="DP164" s="6"/>
      <c r="DQ164" s="6"/>
      <c r="DR164" s="6"/>
      <c r="DS164" s="6"/>
      <c r="DT164" s="6"/>
      <c r="DU164" s="6"/>
      <c r="DV164" s="6"/>
      <c r="DW164" s="6"/>
      <c r="DX164" s="6"/>
      <c r="DY164" s="6"/>
      <c r="DZ164" s="6"/>
      <c r="EA164" s="6"/>
      <c r="EB164" s="6"/>
      <c r="EC164" s="6"/>
      <c r="ED164" s="6"/>
      <c r="EE164" s="6"/>
      <c r="EF164" s="6"/>
      <c r="EG164" s="6"/>
      <c r="EH164" s="6"/>
      <c r="EI164" s="6"/>
      <c r="EJ164" s="6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  <c r="FG164" s="4"/>
      <c r="FH164" s="4"/>
      <c r="FI164" s="4"/>
      <c r="FJ164" s="4"/>
      <c r="FK164" s="4"/>
      <c r="FL164" s="4"/>
      <c r="FM164" s="4"/>
      <c r="FN164" s="4"/>
      <c r="FO164" s="4"/>
      <c r="FP164" s="4"/>
      <c r="FQ164" s="4"/>
      <c r="FR164" s="4"/>
      <c r="FS164" s="4"/>
      <c r="FT164" s="4"/>
      <c r="FU164" s="4"/>
      <c r="FV164" s="4"/>
      <c r="FW164" s="4"/>
      <c r="FX164" s="4"/>
      <c r="FY164" s="4"/>
      <c r="FZ164" s="4"/>
      <c r="GA164" s="4"/>
      <c r="GB164" s="4"/>
      <c r="GC164" s="4"/>
      <c r="GD164" s="4"/>
      <c r="GE164" s="4"/>
      <c r="GF164" s="4"/>
    </row>
    <row r="165" spans="1:188" s="1" customFormat="1" ht="18" x14ac:dyDescent="0.25">
      <c r="A165" s="267" t="s">
        <v>207</v>
      </c>
      <c r="B165" s="268"/>
      <c r="C165" s="268"/>
      <c r="D165" s="268"/>
      <c r="E165" s="268"/>
      <c r="F165" s="269"/>
      <c r="G165" s="138" t="s">
        <v>208</v>
      </c>
      <c r="H165" s="96">
        <f t="shared" ref="H165:AB165" si="116">H166+H237+H245</f>
        <v>323637</v>
      </c>
      <c r="I165" s="139">
        <f t="shared" si="116"/>
        <v>28936</v>
      </c>
      <c r="J165" s="139">
        <f t="shared" si="116"/>
        <v>352573</v>
      </c>
      <c r="K165" s="139">
        <f t="shared" si="116"/>
        <v>0</v>
      </c>
      <c r="L165" s="139" t="e">
        <f t="shared" si="116"/>
        <v>#REF!</v>
      </c>
      <c r="M165" s="139">
        <f t="shared" si="116"/>
        <v>0</v>
      </c>
      <c r="N165" s="139" t="e">
        <f t="shared" si="116"/>
        <v>#REF!</v>
      </c>
      <c r="O165" s="139">
        <f t="shared" si="116"/>
        <v>0</v>
      </c>
      <c r="P165" s="139" t="e">
        <f t="shared" si="116"/>
        <v>#REF!</v>
      </c>
      <c r="Q165" s="139">
        <f t="shared" si="116"/>
        <v>0</v>
      </c>
      <c r="R165" s="139" t="e">
        <f t="shared" si="116"/>
        <v>#REF!</v>
      </c>
      <c r="S165" s="139">
        <f>S166+S237+S245</f>
        <v>0</v>
      </c>
      <c r="T165" s="139" t="e">
        <f t="shared" si="116"/>
        <v>#REF!</v>
      </c>
      <c r="U165" s="139">
        <f>U166+U237+U245</f>
        <v>0</v>
      </c>
      <c r="V165" s="139" t="e">
        <f t="shared" si="116"/>
        <v>#REF!</v>
      </c>
      <c r="W165" s="139">
        <f>W166+W237+W245</f>
        <v>0</v>
      </c>
      <c r="X165" s="139" t="e">
        <f t="shared" si="116"/>
        <v>#REF!</v>
      </c>
      <c r="Y165" s="139">
        <f>Y166+Y237+Y245</f>
        <v>0</v>
      </c>
      <c r="Z165" s="139" t="e">
        <f t="shared" si="116"/>
        <v>#REF!</v>
      </c>
      <c r="AA165" s="139">
        <f>AA166+AA237+AA245</f>
        <v>0</v>
      </c>
      <c r="AB165" s="140" t="e">
        <f t="shared" si="116"/>
        <v>#REF!</v>
      </c>
      <c r="AC165" s="139">
        <f>AC166+AC237+AC245</f>
        <v>69000</v>
      </c>
      <c r="AD165" s="141"/>
      <c r="AE165" s="141"/>
      <c r="AF165" s="141"/>
      <c r="AG165" s="141"/>
      <c r="AH165" s="141"/>
      <c r="AI165" s="141"/>
      <c r="AJ165" s="141"/>
      <c r="AK165" s="141"/>
      <c r="AL165" s="141"/>
      <c r="AM165" s="141"/>
      <c r="AN165" s="141"/>
      <c r="AO165" s="141"/>
      <c r="AP165" s="141"/>
      <c r="AQ165" s="141"/>
      <c r="AR165" s="141"/>
      <c r="AS165" s="141"/>
      <c r="AT165" s="141"/>
      <c r="AU165" s="141"/>
      <c r="AV165" s="141"/>
      <c r="AW165" s="141"/>
      <c r="AX165" s="141"/>
      <c r="AY165" s="141"/>
      <c r="AZ165" s="141"/>
      <c r="BA165" s="141"/>
      <c r="BB165" s="141"/>
      <c r="BC165" s="141"/>
      <c r="BD165" s="141"/>
      <c r="BE165" s="141"/>
      <c r="BF165" s="141"/>
      <c r="BG165" s="141"/>
      <c r="BH165" s="141"/>
      <c r="BI165" s="141"/>
      <c r="BJ165" s="141"/>
      <c r="BK165" s="141"/>
      <c r="BL165" s="141"/>
      <c r="BM165" s="141"/>
      <c r="BN165" s="141"/>
      <c r="BO165" s="141"/>
      <c r="BP165" s="141"/>
      <c r="BQ165" s="141"/>
      <c r="BR165" s="141"/>
      <c r="BS165" s="141"/>
      <c r="BT165" s="141"/>
      <c r="BU165" s="141"/>
      <c r="BV165" s="141"/>
      <c r="BW165" s="141"/>
      <c r="BX165" s="141"/>
      <c r="BY165" s="141"/>
      <c r="BZ165" s="141"/>
      <c r="CA165" s="56"/>
      <c r="CB165" s="56"/>
      <c r="CC165" s="56"/>
      <c r="CD165" s="56"/>
      <c r="CE165" s="56"/>
      <c r="CF165" s="56"/>
      <c r="CG165" s="56"/>
      <c r="CH165" s="56"/>
      <c r="CI165" s="56"/>
      <c r="CJ165" s="56"/>
      <c r="CK165" s="56"/>
      <c r="CL165" s="56"/>
      <c r="CM165" s="56"/>
      <c r="CN165" s="56"/>
      <c r="CO165" s="56"/>
      <c r="CP165" s="56"/>
      <c r="CQ165" s="56"/>
      <c r="CR165" s="56"/>
      <c r="CS165" s="56"/>
      <c r="CT165" s="56"/>
      <c r="CU165" s="56"/>
      <c r="CV165" s="56"/>
      <c r="CW165" s="56"/>
      <c r="CX165" s="56"/>
      <c r="CY165" s="56"/>
      <c r="CZ165" s="56"/>
      <c r="DA165" s="56"/>
      <c r="DB165" s="56"/>
      <c r="DC165" s="56"/>
      <c r="DD165" s="56"/>
      <c r="DE165" s="56"/>
      <c r="DF165" s="56"/>
      <c r="DG165" s="56"/>
      <c r="DH165" s="56"/>
      <c r="DI165" s="56"/>
      <c r="DJ165" s="56"/>
      <c r="DK165" s="56"/>
      <c r="DL165" s="56"/>
      <c r="DM165" s="56"/>
      <c r="DN165" s="56"/>
      <c r="DO165" s="56"/>
      <c r="DP165" s="56"/>
      <c r="DQ165" s="56"/>
      <c r="DR165" s="56"/>
      <c r="DS165" s="56"/>
      <c r="DT165" s="56"/>
      <c r="DU165" s="56"/>
      <c r="DV165" s="56"/>
      <c r="DW165" s="56"/>
      <c r="DX165" s="56"/>
      <c r="DY165" s="56"/>
      <c r="DZ165" s="56"/>
      <c r="EA165" s="56"/>
      <c r="EB165" s="56"/>
      <c r="EC165" s="56"/>
      <c r="ED165" s="56"/>
      <c r="EE165" s="56"/>
      <c r="EF165" s="56"/>
      <c r="EG165" s="56"/>
      <c r="EH165" s="56"/>
      <c r="EI165" s="56"/>
      <c r="EJ165" s="56"/>
      <c r="EK165" s="56"/>
      <c r="EL165" s="56"/>
      <c r="EM165" s="56"/>
      <c r="EN165" s="56"/>
      <c r="EO165" s="56"/>
      <c r="EP165" s="56"/>
      <c r="EQ165" s="56"/>
      <c r="ER165" s="56"/>
      <c r="ES165" s="56"/>
      <c r="ET165" s="56"/>
      <c r="EU165" s="56"/>
      <c r="EV165" s="56"/>
      <c r="EW165" s="56"/>
      <c r="EX165" s="56"/>
      <c r="EY165" s="56"/>
      <c r="EZ165" s="56"/>
      <c r="FA165" s="56"/>
      <c r="FB165" s="56"/>
      <c r="FC165" s="56"/>
      <c r="FD165" s="56"/>
      <c r="FE165" s="56"/>
      <c r="FF165" s="56"/>
      <c r="FG165" s="56"/>
      <c r="FH165" s="56"/>
      <c r="FI165" s="56"/>
      <c r="FJ165" s="56"/>
      <c r="FK165" s="56"/>
      <c r="FL165" s="56"/>
      <c r="FM165" s="56"/>
      <c r="FN165" s="56"/>
      <c r="FO165" s="56"/>
      <c r="FP165" s="56"/>
      <c r="FQ165" s="56"/>
      <c r="FR165" s="56"/>
      <c r="FS165" s="56"/>
      <c r="FT165" s="56"/>
      <c r="FU165" s="56"/>
      <c r="FV165" s="56"/>
      <c r="FW165" s="56"/>
      <c r="FX165" s="56"/>
      <c r="FY165" s="56"/>
      <c r="FZ165" s="56"/>
      <c r="GA165" s="56"/>
      <c r="GB165" s="56"/>
      <c r="GC165" s="56"/>
      <c r="GD165" s="56"/>
      <c r="GE165" s="56"/>
      <c r="GF165" s="56"/>
    </row>
    <row r="166" spans="1:188" ht="15.75" x14ac:dyDescent="0.2">
      <c r="A166" s="38"/>
      <c r="B166" s="39"/>
      <c r="C166" s="39"/>
      <c r="D166" s="39" t="s">
        <v>37</v>
      </c>
      <c r="E166" s="39"/>
      <c r="F166" s="40"/>
      <c r="G166" s="122" t="s">
        <v>89</v>
      </c>
      <c r="H166" s="111">
        <f>H167+H193+H223+H225+H230+H235</f>
        <v>315248</v>
      </c>
      <c r="I166" s="111">
        <f t="shared" ref="I166:AC166" si="117">I167+I193+I223+I225+I230+I235</f>
        <v>28936</v>
      </c>
      <c r="J166" s="111">
        <f t="shared" si="117"/>
        <v>344184</v>
      </c>
      <c r="K166" s="111">
        <f t="shared" si="117"/>
        <v>0</v>
      </c>
      <c r="L166" s="111" t="e">
        <f t="shared" si="117"/>
        <v>#REF!</v>
      </c>
      <c r="M166" s="111">
        <f t="shared" si="117"/>
        <v>0</v>
      </c>
      <c r="N166" s="111" t="e">
        <f t="shared" si="117"/>
        <v>#REF!</v>
      </c>
      <c r="O166" s="111">
        <f t="shared" si="117"/>
        <v>0</v>
      </c>
      <c r="P166" s="111" t="e">
        <f t="shared" si="117"/>
        <v>#REF!</v>
      </c>
      <c r="Q166" s="111">
        <f t="shared" si="117"/>
        <v>0</v>
      </c>
      <c r="R166" s="111" t="e">
        <f t="shared" si="117"/>
        <v>#REF!</v>
      </c>
      <c r="S166" s="111">
        <f t="shared" si="117"/>
        <v>0</v>
      </c>
      <c r="T166" s="111" t="e">
        <f t="shared" si="117"/>
        <v>#REF!</v>
      </c>
      <c r="U166" s="111">
        <f t="shared" si="117"/>
        <v>0</v>
      </c>
      <c r="V166" s="111" t="e">
        <f t="shared" si="117"/>
        <v>#REF!</v>
      </c>
      <c r="W166" s="111">
        <f t="shared" si="117"/>
        <v>0</v>
      </c>
      <c r="X166" s="111" t="e">
        <f t="shared" si="117"/>
        <v>#REF!</v>
      </c>
      <c r="Y166" s="111">
        <f t="shared" si="117"/>
        <v>0</v>
      </c>
      <c r="Z166" s="111" t="e">
        <f t="shared" si="117"/>
        <v>#REF!</v>
      </c>
      <c r="AA166" s="111">
        <f t="shared" si="117"/>
        <v>0</v>
      </c>
      <c r="AB166" s="111" t="e">
        <f t="shared" si="117"/>
        <v>#REF!</v>
      </c>
      <c r="AC166" s="111">
        <f t="shared" si="117"/>
        <v>69000</v>
      </c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6"/>
      <c r="CX166" s="6"/>
      <c r="CY166" s="6"/>
      <c r="CZ166" s="6"/>
      <c r="DA166" s="6"/>
      <c r="DB166" s="6"/>
      <c r="DC166" s="6"/>
      <c r="DD166" s="6"/>
      <c r="DE166" s="6"/>
      <c r="DF166" s="6"/>
      <c r="DG166" s="6"/>
      <c r="DH166" s="6"/>
      <c r="DI166" s="6"/>
      <c r="DJ166" s="6"/>
      <c r="DK166" s="6"/>
      <c r="DL166" s="6"/>
      <c r="DM166" s="6"/>
      <c r="DN166" s="6"/>
      <c r="DO166" s="6"/>
      <c r="DP166" s="6"/>
      <c r="DQ166" s="6"/>
      <c r="DR166" s="6"/>
      <c r="DS166" s="6"/>
      <c r="DT166" s="6"/>
      <c r="DU166" s="6"/>
      <c r="DV166" s="6"/>
      <c r="DW166" s="6"/>
      <c r="DX166" s="6"/>
      <c r="DY166" s="6"/>
      <c r="DZ166" s="6"/>
      <c r="EA166" s="6"/>
      <c r="EB166" s="6"/>
      <c r="EC166" s="6"/>
      <c r="ED166" s="6"/>
      <c r="EE166" s="6"/>
      <c r="EF166" s="6"/>
      <c r="EG166" s="6"/>
      <c r="EH166" s="6"/>
      <c r="EI166" s="6"/>
      <c r="EJ166" s="6"/>
      <c r="EK166" s="4"/>
      <c r="EL166" s="4"/>
      <c r="EM166" s="4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4"/>
      <c r="FC166" s="4"/>
      <c r="FD166" s="4"/>
      <c r="FE166" s="4"/>
      <c r="FF166" s="4"/>
      <c r="FG166" s="4"/>
      <c r="FH166" s="4"/>
      <c r="FI166" s="4"/>
      <c r="FJ166" s="4"/>
      <c r="FK166" s="4"/>
      <c r="FL166" s="4"/>
      <c r="FM166" s="4"/>
      <c r="FN166" s="4"/>
      <c r="FO166" s="4"/>
      <c r="FP166" s="4"/>
      <c r="FQ166" s="4"/>
      <c r="FR166" s="4"/>
      <c r="FS166" s="4"/>
      <c r="FT166" s="4"/>
      <c r="FU166" s="4"/>
      <c r="FV166" s="4"/>
      <c r="FW166" s="4"/>
      <c r="FX166" s="4"/>
      <c r="FY166" s="4"/>
      <c r="FZ166" s="4"/>
      <c r="GA166" s="4"/>
      <c r="GB166" s="4"/>
      <c r="GC166" s="4"/>
      <c r="GD166" s="4"/>
      <c r="GE166" s="4"/>
      <c r="GF166" s="4"/>
    </row>
    <row r="167" spans="1:188" ht="15.75" x14ac:dyDescent="0.2">
      <c r="A167" s="38"/>
      <c r="B167" s="39"/>
      <c r="C167" s="39"/>
      <c r="D167" s="39" t="s">
        <v>116</v>
      </c>
      <c r="E167" s="39"/>
      <c r="F167" s="40"/>
      <c r="G167" s="122" t="s">
        <v>91</v>
      </c>
      <c r="H167" s="111">
        <f t="shared" ref="H167:AB167" si="118">H168+H186</f>
        <v>0</v>
      </c>
      <c r="I167" s="113">
        <f t="shared" si="118"/>
        <v>0</v>
      </c>
      <c r="J167" s="113">
        <f t="shared" si="118"/>
        <v>0</v>
      </c>
      <c r="K167" s="113">
        <f t="shared" si="118"/>
        <v>0</v>
      </c>
      <c r="L167" s="113" t="e">
        <f t="shared" si="118"/>
        <v>#REF!</v>
      </c>
      <c r="M167" s="113">
        <f t="shared" si="118"/>
        <v>0</v>
      </c>
      <c r="N167" s="113" t="e">
        <f t="shared" si="118"/>
        <v>#REF!</v>
      </c>
      <c r="O167" s="113">
        <f t="shared" si="118"/>
        <v>0</v>
      </c>
      <c r="P167" s="113" t="e">
        <f t="shared" si="118"/>
        <v>#REF!</v>
      </c>
      <c r="Q167" s="113">
        <f t="shared" si="118"/>
        <v>0</v>
      </c>
      <c r="R167" s="113" t="e">
        <f t="shared" si="118"/>
        <v>#REF!</v>
      </c>
      <c r="S167" s="113">
        <f>S168+S186</f>
        <v>0</v>
      </c>
      <c r="T167" s="113" t="e">
        <f t="shared" si="118"/>
        <v>#REF!</v>
      </c>
      <c r="U167" s="113">
        <f>U168+U186</f>
        <v>0</v>
      </c>
      <c r="V167" s="113" t="e">
        <f t="shared" si="118"/>
        <v>#REF!</v>
      </c>
      <c r="W167" s="113">
        <f>W168+W186</f>
        <v>0</v>
      </c>
      <c r="X167" s="113" t="e">
        <f t="shared" si="118"/>
        <v>#REF!</v>
      </c>
      <c r="Y167" s="113">
        <f>Y168+Y186</f>
        <v>0</v>
      </c>
      <c r="Z167" s="113" t="e">
        <f t="shared" si="118"/>
        <v>#REF!</v>
      </c>
      <c r="AA167" s="113">
        <f>AA168+AA186</f>
        <v>0</v>
      </c>
      <c r="AB167" s="114" t="e">
        <f t="shared" si="118"/>
        <v>#REF!</v>
      </c>
      <c r="AC167" s="113">
        <f>AC168+AC186</f>
        <v>0</v>
      </c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  <c r="CW167" s="6"/>
      <c r="CX167" s="6"/>
      <c r="CY167" s="6"/>
      <c r="CZ167" s="6"/>
      <c r="DA167" s="6"/>
      <c r="DB167" s="6"/>
      <c r="DC167" s="6"/>
      <c r="DD167" s="6"/>
      <c r="DE167" s="6"/>
      <c r="DF167" s="6"/>
      <c r="DG167" s="6"/>
      <c r="DH167" s="6"/>
      <c r="DI167" s="6"/>
      <c r="DJ167" s="6"/>
      <c r="DK167" s="6"/>
      <c r="DL167" s="6"/>
      <c r="DM167" s="6"/>
      <c r="DN167" s="6"/>
      <c r="DO167" s="6"/>
      <c r="DP167" s="6"/>
      <c r="DQ167" s="6"/>
      <c r="DR167" s="6"/>
      <c r="DS167" s="6"/>
      <c r="DT167" s="6"/>
      <c r="DU167" s="6"/>
      <c r="DV167" s="6"/>
      <c r="DW167" s="6"/>
      <c r="DX167" s="6"/>
      <c r="DY167" s="6"/>
      <c r="DZ167" s="6"/>
      <c r="EA167" s="6"/>
      <c r="EB167" s="6"/>
      <c r="EC167" s="6"/>
      <c r="ED167" s="6"/>
      <c r="EE167" s="6"/>
      <c r="EF167" s="6"/>
      <c r="EG167" s="6"/>
      <c r="EH167" s="6"/>
      <c r="EI167" s="6"/>
      <c r="EJ167" s="6"/>
      <c r="EK167" s="4"/>
      <c r="EL167" s="4"/>
      <c r="EM167" s="4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  <c r="FB167" s="4"/>
      <c r="FC167" s="4"/>
      <c r="FD167" s="4"/>
      <c r="FE167" s="4"/>
      <c r="FF167" s="4"/>
      <c r="FG167" s="4"/>
      <c r="FH167" s="4"/>
      <c r="FI167" s="4"/>
      <c r="FJ167" s="4"/>
      <c r="FK167" s="4"/>
      <c r="FL167" s="4"/>
      <c r="FM167" s="4"/>
      <c r="FN167" s="4"/>
      <c r="FO167" s="4"/>
      <c r="FP167" s="4"/>
      <c r="FQ167" s="4"/>
      <c r="FR167" s="4"/>
      <c r="FS167" s="4"/>
      <c r="FT167" s="4"/>
      <c r="FU167" s="4"/>
      <c r="FV167" s="4"/>
      <c r="FW167" s="4"/>
      <c r="FX167" s="4"/>
      <c r="FY167" s="4"/>
      <c r="FZ167" s="4"/>
      <c r="GA167" s="4"/>
      <c r="GB167" s="4"/>
      <c r="GC167" s="4"/>
      <c r="GD167" s="4"/>
      <c r="GE167" s="4"/>
      <c r="GF167" s="4"/>
    </row>
    <row r="168" spans="1:188" ht="15.75" x14ac:dyDescent="0.2">
      <c r="A168" s="38"/>
      <c r="B168" s="39"/>
      <c r="C168" s="39"/>
      <c r="D168" s="39"/>
      <c r="E168" s="39" t="s">
        <v>37</v>
      </c>
      <c r="F168" s="40"/>
      <c r="G168" s="112" t="s">
        <v>137</v>
      </c>
      <c r="H168" s="111">
        <f t="shared" ref="H168:AB168" si="119">SUM(H169:H185)</f>
        <v>0</v>
      </c>
      <c r="I168" s="113">
        <f t="shared" si="119"/>
        <v>0</v>
      </c>
      <c r="J168" s="113">
        <f t="shared" si="119"/>
        <v>0</v>
      </c>
      <c r="K168" s="113">
        <f t="shared" si="119"/>
        <v>0</v>
      </c>
      <c r="L168" s="113" t="e">
        <f t="shared" si="119"/>
        <v>#REF!</v>
      </c>
      <c r="M168" s="113">
        <f t="shared" si="119"/>
        <v>0</v>
      </c>
      <c r="N168" s="113" t="e">
        <f t="shared" si="119"/>
        <v>#REF!</v>
      </c>
      <c r="O168" s="113">
        <f t="shared" si="119"/>
        <v>0</v>
      </c>
      <c r="P168" s="113" t="e">
        <f t="shared" si="119"/>
        <v>#REF!</v>
      </c>
      <c r="Q168" s="113">
        <f t="shared" si="119"/>
        <v>0</v>
      </c>
      <c r="R168" s="113" t="e">
        <f t="shared" si="119"/>
        <v>#REF!</v>
      </c>
      <c r="S168" s="113">
        <f>SUM(S169:S185)</f>
        <v>0</v>
      </c>
      <c r="T168" s="113" t="e">
        <f t="shared" si="119"/>
        <v>#REF!</v>
      </c>
      <c r="U168" s="113">
        <f>SUM(U169:U185)</f>
        <v>0</v>
      </c>
      <c r="V168" s="113" t="e">
        <f t="shared" si="119"/>
        <v>#REF!</v>
      </c>
      <c r="W168" s="113">
        <f>SUM(W169:W185)</f>
        <v>0</v>
      </c>
      <c r="X168" s="113" t="e">
        <f t="shared" si="119"/>
        <v>#REF!</v>
      </c>
      <c r="Y168" s="113">
        <f>SUM(Y169:Y185)</f>
        <v>0</v>
      </c>
      <c r="Z168" s="113" t="e">
        <f t="shared" si="119"/>
        <v>#REF!</v>
      </c>
      <c r="AA168" s="113">
        <f>SUM(AA169:AA185)</f>
        <v>0</v>
      </c>
      <c r="AB168" s="114" t="e">
        <f t="shared" si="119"/>
        <v>#REF!</v>
      </c>
      <c r="AC168" s="113">
        <f>SUM(AC169:AC185)</f>
        <v>0</v>
      </c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6"/>
      <c r="CX168" s="6"/>
      <c r="CY168" s="6"/>
      <c r="CZ168" s="6"/>
      <c r="DA168" s="6"/>
      <c r="DB168" s="6"/>
      <c r="DC168" s="6"/>
      <c r="DD168" s="6"/>
      <c r="DE168" s="6"/>
      <c r="DF168" s="6"/>
      <c r="DG168" s="6"/>
      <c r="DH168" s="6"/>
      <c r="DI168" s="6"/>
      <c r="DJ168" s="6"/>
      <c r="DK168" s="6"/>
      <c r="DL168" s="6"/>
      <c r="DM168" s="6"/>
      <c r="DN168" s="6"/>
      <c r="DO168" s="6"/>
      <c r="DP168" s="6"/>
      <c r="DQ168" s="6"/>
      <c r="DR168" s="6"/>
      <c r="DS168" s="6"/>
      <c r="DT168" s="6"/>
      <c r="DU168" s="6"/>
      <c r="DV168" s="6"/>
      <c r="DW168" s="6"/>
      <c r="DX168" s="6"/>
      <c r="DY168" s="6"/>
      <c r="DZ168" s="6"/>
      <c r="EA168" s="6"/>
      <c r="EB168" s="6"/>
      <c r="EC168" s="6"/>
      <c r="ED168" s="6"/>
      <c r="EE168" s="6"/>
      <c r="EF168" s="6"/>
      <c r="EG168" s="6"/>
      <c r="EH168" s="6"/>
      <c r="EI168" s="6"/>
      <c r="EJ168" s="6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4"/>
      <c r="FC168" s="4"/>
      <c r="FD168" s="4"/>
      <c r="FE168" s="4"/>
      <c r="FF168" s="4"/>
      <c r="FG168" s="4"/>
      <c r="FH168" s="4"/>
      <c r="FI168" s="4"/>
      <c r="FJ168" s="4"/>
      <c r="FK168" s="4"/>
      <c r="FL168" s="4"/>
      <c r="FM168" s="4"/>
      <c r="FN168" s="4"/>
      <c r="FO168" s="4"/>
      <c r="FP168" s="4"/>
      <c r="FQ168" s="4"/>
      <c r="FR168" s="4"/>
      <c r="FS168" s="4"/>
      <c r="FT168" s="4"/>
      <c r="FU168" s="4"/>
      <c r="FV168" s="4"/>
      <c r="FW168" s="4"/>
      <c r="FX168" s="4"/>
      <c r="FY168" s="4"/>
      <c r="FZ168" s="4"/>
      <c r="GA168" s="4"/>
      <c r="GB168" s="4"/>
      <c r="GC168" s="4"/>
      <c r="GD168" s="4"/>
      <c r="GE168" s="4"/>
      <c r="GF168" s="4"/>
    </row>
    <row r="169" spans="1:188" x14ac:dyDescent="0.2">
      <c r="A169" s="57"/>
      <c r="B169" s="58"/>
      <c r="C169" s="58"/>
      <c r="D169" s="58"/>
      <c r="E169" s="58"/>
      <c r="F169" s="59" t="s">
        <v>37</v>
      </c>
      <c r="G169" s="125" t="s">
        <v>138</v>
      </c>
      <c r="H169" s="142"/>
      <c r="I169" s="60"/>
      <c r="J169" s="60">
        <f>H169+I169</f>
        <v>0</v>
      </c>
      <c r="K169" s="72"/>
      <c r="L169" s="72" t="e">
        <f>#REF!+K169</f>
        <v>#REF!</v>
      </c>
      <c r="M169" s="72"/>
      <c r="N169" s="72" t="e">
        <f>L169+M169</f>
        <v>#REF!</v>
      </c>
      <c r="O169" s="72"/>
      <c r="P169" s="72" t="e">
        <f>O169+N169</f>
        <v>#REF!</v>
      </c>
      <c r="Q169" s="72"/>
      <c r="R169" s="72" t="e">
        <f>P169+Q169</f>
        <v>#REF!</v>
      </c>
      <c r="S169" s="72"/>
      <c r="T169" s="72" t="e">
        <f>R169+S169</f>
        <v>#REF!</v>
      </c>
      <c r="U169" s="72"/>
      <c r="V169" s="72" t="e">
        <f>T169+U169</f>
        <v>#REF!</v>
      </c>
      <c r="W169" s="72"/>
      <c r="X169" s="72" t="e">
        <f>V169+W169</f>
        <v>#REF!</v>
      </c>
      <c r="Y169" s="50"/>
      <c r="Z169" s="72" t="e">
        <f>X169+Y169</f>
        <v>#REF!</v>
      </c>
      <c r="AA169" s="72"/>
      <c r="AB169" s="128" t="e">
        <f>Z169+AA169</f>
        <v>#REF!</v>
      </c>
      <c r="AC169" s="7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  <c r="CW169" s="6"/>
      <c r="CX169" s="6"/>
      <c r="CY169" s="6"/>
      <c r="CZ169" s="6"/>
      <c r="DA169" s="6"/>
      <c r="DB169" s="6"/>
      <c r="DC169" s="6"/>
      <c r="DD169" s="6"/>
      <c r="DE169" s="6"/>
      <c r="DF169" s="6"/>
      <c r="DG169" s="6"/>
      <c r="DH169" s="6"/>
      <c r="DI169" s="6"/>
      <c r="DJ169" s="6"/>
      <c r="DK169" s="6"/>
      <c r="DL169" s="6"/>
      <c r="DM169" s="6"/>
      <c r="DN169" s="6"/>
      <c r="DO169" s="6"/>
      <c r="DP169" s="6"/>
      <c r="DQ169" s="6"/>
      <c r="DR169" s="6"/>
      <c r="DS169" s="6"/>
      <c r="DT169" s="6"/>
      <c r="DU169" s="6"/>
      <c r="DV169" s="6"/>
      <c r="DW169" s="6"/>
      <c r="DX169" s="6"/>
      <c r="DY169" s="6"/>
      <c r="DZ169" s="6"/>
      <c r="EA169" s="6"/>
      <c r="EB169" s="6"/>
      <c r="EC169" s="6"/>
      <c r="ED169" s="6"/>
      <c r="EE169" s="6"/>
      <c r="EF169" s="6"/>
      <c r="EG169" s="6"/>
      <c r="EH169" s="6"/>
      <c r="EI169" s="6"/>
      <c r="EJ169" s="6"/>
      <c r="EK169" s="4"/>
      <c r="EL169" s="4"/>
      <c r="EM169" s="4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  <c r="FB169" s="4"/>
      <c r="FC169" s="4"/>
      <c r="FD169" s="4"/>
      <c r="FE169" s="4"/>
      <c r="FF169" s="4"/>
      <c r="FG169" s="4"/>
      <c r="FH169" s="4"/>
      <c r="FI169" s="4"/>
      <c r="FJ169" s="4"/>
      <c r="FK169" s="4"/>
      <c r="FL169" s="4"/>
      <c r="FM169" s="4"/>
      <c r="FN169" s="4"/>
      <c r="FO169" s="4"/>
      <c r="FP169" s="4"/>
      <c r="FQ169" s="4"/>
      <c r="FR169" s="4"/>
      <c r="FS169" s="4"/>
      <c r="FT169" s="4"/>
      <c r="FU169" s="4"/>
      <c r="FV169" s="4"/>
      <c r="FW169" s="4"/>
      <c r="FX169" s="4"/>
      <c r="FY169" s="4"/>
      <c r="FZ169" s="4"/>
      <c r="GA169" s="4"/>
      <c r="GB169" s="4"/>
      <c r="GC169" s="4"/>
      <c r="GD169" s="4"/>
      <c r="GE169" s="4"/>
      <c r="GF169" s="4"/>
    </row>
    <row r="170" spans="1:188" x14ac:dyDescent="0.2">
      <c r="A170" s="57"/>
      <c r="B170" s="58"/>
      <c r="C170" s="58"/>
      <c r="D170" s="58"/>
      <c r="E170" s="58"/>
      <c r="F170" s="59" t="s">
        <v>35</v>
      </c>
      <c r="G170" s="125" t="s">
        <v>139</v>
      </c>
      <c r="H170" s="142"/>
      <c r="I170" s="60"/>
      <c r="J170" s="60">
        <f>H170+I170</f>
        <v>0</v>
      </c>
      <c r="K170" s="72"/>
      <c r="L170" s="72" t="e">
        <f>#REF!+K170</f>
        <v>#REF!</v>
      </c>
      <c r="M170" s="72"/>
      <c r="N170" s="72" t="e">
        <f>L170+M170</f>
        <v>#REF!</v>
      </c>
      <c r="O170" s="72"/>
      <c r="P170" s="72" t="e">
        <f>O170+N170</f>
        <v>#REF!</v>
      </c>
      <c r="Q170" s="72"/>
      <c r="R170" s="72" t="e">
        <f>P170+Q170</f>
        <v>#REF!</v>
      </c>
      <c r="S170" s="72"/>
      <c r="T170" s="72" t="e">
        <f>R170+S170</f>
        <v>#REF!</v>
      </c>
      <c r="U170" s="72"/>
      <c r="V170" s="72" t="e">
        <f>T170+U170</f>
        <v>#REF!</v>
      </c>
      <c r="W170" s="72"/>
      <c r="X170" s="72" t="e">
        <f>V170+W170</f>
        <v>#REF!</v>
      </c>
      <c r="Y170" s="50"/>
      <c r="Z170" s="72" t="e">
        <f>X170+Y170</f>
        <v>#REF!</v>
      </c>
      <c r="AA170" s="72"/>
      <c r="AB170" s="128" t="e">
        <f>Z170+AA170</f>
        <v>#REF!</v>
      </c>
      <c r="AC170" s="7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  <c r="CW170" s="6"/>
      <c r="CX170" s="6"/>
      <c r="CY170" s="6"/>
      <c r="CZ170" s="6"/>
      <c r="DA170" s="6"/>
      <c r="DB170" s="6"/>
      <c r="DC170" s="6"/>
      <c r="DD170" s="6"/>
      <c r="DE170" s="6"/>
      <c r="DF170" s="6"/>
      <c r="DG170" s="6"/>
      <c r="DH170" s="6"/>
      <c r="DI170" s="6"/>
      <c r="DJ170" s="6"/>
      <c r="DK170" s="6"/>
      <c r="DL170" s="6"/>
      <c r="DM170" s="6"/>
      <c r="DN170" s="6"/>
      <c r="DO170" s="6"/>
      <c r="DP170" s="6"/>
      <c r="DQ170" s="6"/>
      <c r="DR170" s="6"/>
      <c r="DS170" s="6"/>
      <c r="DT170" s="6"/>
      <c r="DU170" s="6"/>
      <c r="DV170" s="6"/>
      <c r="DW170" s="6"/>
      <c r="DX170" s="6"/>
      <c r="DY170" s="6"/>
      <c r="DZ170" s="6"/>
      <c r="EA170" s="6"/>
      <c r="EB170" s="6"/>
      <c r="EC170" s="6"/>
      <c r="ED170" s="6"/>
      <c r="EE170" s="6"/>
      <c r="EF170" s="6"/>
      <c r="EG170" s="6"/>
      <c r="EH170" s="6"/>
      <c r="EI170" s="6"/>
      <c r="EJ170" s="6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4"/>
      <c r="FI170" s="4"/>
      <c r="FJ170" s="4"/>
      <c r="FK170" s="4"/>
      <c r="FL170" s="4"/>
      <c r="FM170" s="4"/>
      <c r="FN170" s="4"/>
      <c r="FO170" s="4"/>
      <c r="FP170" s="4"/>
      <c r="FQ170" s="4"/>
      <c r="FR170" s="4"/>
      <c r="FS170" s="4"/>
      <c r="FT170" s="4"/>
      <c r="FU170" s="4"/>
      <c r="FV170" s="4"/>
      <c r="FW170" s="4"/>
      <c r="FX170" s="4"/>
      <c r="FY170" s="4"/>
      <c r="FZ170" s="4"/>
      <c r="GA170" s="4"/>
      <c r="GB170" s="4"/>
      <c r="GC170" s="4"/>
      <c r="GD170" s="4"/>
      <c r="GE170" s="4"/>
      <c r="GF170" s="4"/>
    </row>
    <row r="171" spans="1:188" x14ac:dyDescent="0.2">
      <c r="A171" s="57"/>
      <c r="B171" s="58"/>
      <c r="C171" s="58"/>
      <c r="D171" s="58"/>
      <c r="E171" s="58"/>
      <c r="F171" s="59" t="s">
        <v>54</v>
      </c>
      <c r="G171" s="125" t="s">
        <v>140</v>
      </c>
      <c r="H171" s="142"/>
      <c r="I171" s="60"/>
      <c r="J171" s="60">
        <f>H171+I171</f>
        <v>0</v>
      </c>
      <c r="K171" s="72"/>
      <c r="L171" s="72" t="e">
        <f>#REF!+K171</f>
        <v>#REF!</v>
      </c>
      <c r="M171" s="72"/>
      <c r="N171" s="72" t="e">
        <f>L171+M171</f>
        <v>#REF!</v>
      </c>
      <c r="O171" s="72"/>
      <c r="P171" s="72" t="e">
        <f>O171+N171</f>
        <v>#REF!</v>
      </c>
      <c r="Q171" s="72"/>
      <c r="R171" s="72" t="e">
        <f>P171+Q171</f>
        <v>#REF!</v>
      </c>
      <c r="S171" s="72"/>
      <c r="T171" s="72" t="e">
        <f>R171+S171</f>
        <v>#REF!</v>
      </c>
      <c r="U171" s="72"/>
      <c r="V171" s="72" t="e">
        <f>T171+U171</f>
        <v>#REF!</v>
      </c>
      <c r="W171" s="72"/>
      <c r="X171" s="72" t="e">
        <f>V171+W171</f>
        <v>#REF!</v>
      </c>
      <c r="Y171" s="50"/>
      <c r="Z171" s="72" t="e">
        <f>X171+Y171</f>
        <v>#REF!</v>
      </c>
      <c r="AA171" s="72"/>
      <c r="AB171" s="128" t="e">
        <f>Z171+AA171</f>
        <v>#REF!</v>
      </c>
      <c r="AC171" s="7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  <c r="CW171" s="6"/>
      <c r="CX171" s="6"/>
      <c r="CY171" s="6"/>
      <c r="CZ171" s="6"/>
      <c r="DA171" s="6"/>
      <c r="DB171" s="6"/>
      <c r="DC171" s="6"/>
      <c r="DD171" s="6"/>
      <c r="DE171" s="6"/>
      <c r="DF171" s="6"/>
      <c r="DG171" s="6"/>
      <c r="DH171" s="6"/>
      <c r="DI171" s="6"/>
      <c r="DJ171" s="6"/>
      <c r="DK171" s="6"/>
      <c r="DL171" s="6"/>
      <c r="DM171" s="6"/>
      <c r="DN171" s="6"/>
      <c r="DO171" s="6"/>
      <c r="DP171" s="6"/>
      <c r="DQ171" s="6"/>
      <c r="DR171" s="6"/>
      <c r="DS171" s="6"/>
      <c r="DT171" s="6"/>
      <c r="DU171" s="6"/>
      <c r="DV171" s="6"/>
      <c r="DW171" s="6"/>
      <c r="DX171" s="6"/>
      <c r="DY171" s="6"/>
      <c r="DZ171" s="6"/>
      <c r="EA171" s="6"/>
      <c r="EB171" s="6"/>
      <c r="EC171" s="6"/>
      <c r="ED171" s="6"/>
      <c r="EE171" s="6"/>
      <c r="EF171" s="6"/>
      <c r="EG171" s="6"/>
      <c r="EH171" s="6"/>
      <c r="EI171" s="6"/>
      <c r="EJ171" s="6"/>
      <c r="EK171" s="4"/>
      <c r="EL171" s="4"/>
      <c r="EM171" s="4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  <c r="FB171" s="4"/>
      <c r="FC171" s="4"/>
      <c r="FD171" s="4"/>
      <c r="FE171" s="4"/>
      <c r="FF171" s="4"/>
      <c r="FG171" s="4"/>
      <c r="FH171" s="4"/>
      <c r="FI171" s="4"/>
      <c r="FJ171" s="4"/>
      <c r="FK171" s="4"/>
      <c r="FL171" s="4"/>
      <c r="FM171" s="4"/>
      <c r="FN171" s="4"/>
      <c r="FO171" s="4"/>
      <c r="FP171" s="4"/>
      <c r="FQ171" s="4"/>
      <c r="FR171" s="4"/>
      <c r="FS171" s="4"/>
      <c r="FT171" s="4"/>
      <c r="FU171" s="4"/>
      <c r="FV171" s="4"/>
      <c r="FW171" s="4"/>
      <c r="FX171" s="4"/>
      <c r="FY171" s="4"/>
      <c r="FZ171" s="4"/>
      <c r="GA171" s="4"/>
      <c r="GB171" s="4"/>
      <c r="GC171" s="4"/>
      <c r="GD171" s="4"/>
      <c r="GE171" s="4"/>
      <c r="GF171" s="4"/>
    </row>
    <row r="172" spans="1:188" x14ac:dyDescent="0.2">
      <c r="A172" s="57"/>
      <c r="B172" s="58"/>
      <c r="C172" s="58"/>
      <c r="D172" s="58"/>
      <c r="E172" s="58"/>
      <c r="F172" s="59" t="s">
        <v>24</v>
      </c>
      <c r="G172" s="125" t="s">
        <v>141</v>
      </c>
      <c r="H172" s="142"/>
      <c r="I172" s="60"/>
      <c r="J172" s="60">
        <f>H172+I172</f>
        <v>0</v>
      </c>
      <c r="K172" s="72"/>
      <c r="L172" s="72" t="e">
        <f>#REF!+K172</f>
        <v>#REF!</v>
      </c>
      <c r="M172" s="72"/>
      <c r="N172" s="72" t="e">
        <f>L172+M172</f>
        <v>#REF!</v>
      </c>
      <c r="O172" s="72"/>
      <c r="P172" s="72" t="e">
        <f>O172+N172</f>
        <v>#REF!</v>
      </c>
      <c r="Q172" s="72"/>
      <c r="R172" s="72" t="e">
        <f>P172+Q172</f>
        <v>#REF!</v>
      </c>
      <c r="S172" s="72"/>
      <c r="T172" s="72" t="e">
        <f>R172+S172</f>
        <v>#REF!</v>
      </c>
      <c r="U172" s="72"/>
      <c r="V172" s="72" t="e">
        <f>T172+U172</f>
        <v>#REF!</v>
      </c>
      <c r="W172" s="72"/>
      <c r="X172" s="72" t="e">
        <f>V172+W172</f>
        <v>#REF!</v>
      </c>
      <c r="Y172" s="50"/>
      <c r="Z172" s="72" t="e">
        <f>X172+Y172</f>
        <v>#REF!</v>
      </c>
      <c r="AA172" s="72"/>
      <c r="AB172" s="128" t="e">
        <f>Z172+AA172</f>
        <v>#REF!</v>
      </c>
      <c r="AC172" s="7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  <c r="CW172" s="6"/>
      <c r="CX172" s="6"/>
      <c r="CY172" s="6"/>
      <c r="CZ172" s="6"/>
      <c r="DA172" s="6"/>
      <c r="DB172" s="6"/>
      <c r="DC172" s="6"/>
      <c r="DD172" s="6"/>
      <c r="DE172" s="6"/>
      <c r="DF172" s="6"/>
      <c r="DG172" s="6"/>
      <c r="DH172" s="6"/>
      <c r="DI172" s="6"/>
      <c r="DJ172" s="6"/>
      <c r="DK172" s="6"/>
      <c r="DL172" s="6"/>
      <c r="DM172" s="6"/>
      <c r="DN172" s="6"/>
      <c r="DO172" s="6"/>
      <c r="DP172" s="6"/>
      <c r="DQ172" s="6"/>
      <c r="DR172" s="6"/>
      <c r="DS172" s="6"/>
      <c r="DT172" s="6"/>
      <c r="DU172" s="6"/>
      <c r="DV172" s="6"/>
      <c r="DW172" s="6"/>
      <c r="DX172" s="6"/>
      <c r="DY172" s="6"/>
      <c r="DZ172" s="6"/>
      <c r="EA172" s="6"/>
      <c r="EB172" s="6"/>
      <c r="EC172" s="6"/>
      <c r="ED172" s="6"/>
      <c r="EE172" s="6"/>
      <c r="EF172" s="6"/>
      <c r="EG172" s="6"/>
      <c r="EH172" s="6"/>
      <c r="EI172" s="6"/>
      <c r="EJ172" s="6"/>
      <c r="EK172" s="4"/>
      <c r="EL172" s="4"/>
      <c r="EM172" s="4"/>
      <c r="EN172" s="4"/>
      <c r="EO172" s="4"/>
      <c r="EP172" s="4"/>
      <c r="EQ172" s="4"/>
      <c r="ER172" s="4"/>
      <c r="ES172" s="4"/>
      <c r="ET172" s="4"/>
      <c r="EU172" s="4"/>
      <c r="EV172" s="4"/>
      <c r="EW172" s="4"/>
      <c r="EX172" s="4"/>
      <c r="EY172" s="4"/>
      <c r="EZ172" s="4"/>
      <c r="FA172" s="4"/>
      <c r="FB172" s="4"/>
      <c r="FC172" s="4"/>
      <c r="FD172" s="4"/>
      <c r="FE172" s="4"/>
      <c r="FF172" s="4"/>
      <c r="FG172" s="4"/>
      <c r="FH172" s="4"/>
      <c r="FI172" s="4"/>
      <c r="FJ172" s="4"/>
      <c r="FK172" s="4"/>
      <c r="FL172" s="4"/>
      <c r="FM172" s="4"/>
      <c r="FN172" s="4"/>
      <c r="FO172" s="4"/>
      <c r="FP172" s="4"/>
      <c r="FQ172" s="4"/>
      <c r="FR172" s="4"/>
      <c r="FS172" s="4"/>
      <c r="FT172" s="4"/>
      <c r="FU172" s="4"/>
      <c r="FV172" s="4"/>
      <c r="FW172" s="4"/>
      <c r="FX172" s="4"/>
      <c r="FY172" s="4"/>
      <c r="FZ172" s="4"/>
      <c r="GA172" s="4"/>
      <c r="GB172" s="4"/>
      <c r="GC172" s="4"/>
      <c r="GD172" s="4"/>
      <c r="GE172" s="4"/>
      <c r="GF172" s="4"/>
    </row>
    <row r="173" spans="1:188" ht="20.100000000000001" customHeight="1" x14ac:dyDescent="0.2">
      <c r="A173" s="57"/>
      <c r="B173" s="58"/>
      <c r="C173" s="58"/>
      <c r="D173" s="58"/>
      <c r="E173" s="58"/>
      <c r="F173" s="59"/>
      <c r="G173" s="125" t="s">
        <v>142</v>
      </c>
      <c r="H173" s="142"/>
      <c r="I173" s="60"/>
      <c r="J173" s="60"/>
      <c r="K173" s="72"/>
      <c r="L173" s="72" t="e">
        <f>#REF!+K173</f>
        <v>#REF!</v>
      </c>
      <c r="M173" s="72"/>
      <c r="N173" s="72"/>
      <c r="O173" s="72"/>
      <c r="P173" s="72"/>
      <c r="Q173" s="72"/>
      <c r="R173" s="72"/>
      <c r="S173" s="72"/>
      <c r="T173" s="72"/>
      <c r="U173" s="72"/>
      <c r="V173" s="72"/>
      <c r="W173" s="72"/>
      <c r="X173" s="72"/>
      <c r="Y173" s="50"/>
      <c r="Z173" s="72"/>
      <c r="AA173" s="72"/>
      <c r="AB173" s="128"/>
      <c r="AC173" s="7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  <c r="CW173" s="6"/>
      <c r="CX173" s="6"/>
      <c r="CY173" s="6"/>
      <c r="CZ173" s="6"/>
      <c r="DA173" s="6"/>
      <c r="DB173" s="6"/>
      <c r="DC173" s="6"/>
      <c r="DD173" s="6"/>
      <c r="DE173" s="6"/>
      <c r="DF173" s="6"/>
      <c r="DG173" s="6"/>
      <c r="DH173" s="6"/>
      <c r="DI173" s="6"/>
      <c r="DJ173" s="6"/>
      <c r="DK173" s="6"/>
      <c r="DL173" s="6"/>
      <c r="DM173" s="6"/>
      <c r="DN173" s="6"/>
      <c r="DO173" s="6"/>
      <c r="DP173" s="6"/>
      <c r="DQ173" s="6"/>
      <c r="DR173" s="6"/>
      <c r="DS173" s="6"/>
      <c r="DT173" s="6"/>
      <c r="DU173" s="6"/>
      <c r="DV173" s="6"/>
      <c r="DW173" s="6"/>
      <c r="DX173" s="6"/>
      <c r="DY173" s="6"/>
      <c r="DZ173" s="6"/>
      <c r="EA173" s="6"/>
      <c r="EB173" s="6"/>
      <c r="EC173" s="6"/>
      <c r="ED173" s="6"/>
      <c r="EE173" s="6"/>
      <c r="EF173" s="6"/>
      <c r="EG173" s="6"/>
      <c r="EH173" s="6"/>
      <c r="EI173" s="6"/>
      <c r="EJ173" s="6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4"/>
      <c r="FC173" s="4"/>
      <c r="FD173" s="4"/>
      <c r="FE173" s="4"/>
      <c r="FF173" s="4"/>
      <c r="FG173" s="4"/>
      <c r="FH173" s="4"/>
      <c r="FI173" s="4"/>
      <c r="FJ173" s="4"/>
      <c r="FK173" s="4"/>
      <c r="FL173" s="4"/>
      <c r="FM173" s="4"/>
      <c r="FN173" s="4"/>
      <c r="FO173" s="4"/>
      <c r="FP173" s="4"/>
      <c r="FQ173" s="4"/>
      <c r="FR173" s="4"/>
      <c r="FS173" s="4"/>
      <c r="FT173" s="4"/>
      <c r="FU173" s="4"/>
      <c r="FV173" s="4"/>
      <c r="FW173" s="4"/>
      <c r="FX173" s="4"/>
      <c r="FY173" s="4"/>
      <c r="FZ173" s="4"/>
      <c r="GA173" s="4"/>
      <c r="GB173" s="4"/>
      <c r="GC173" s="4"/>
      <c r="GD173" s="4"/>
      <c r="GE173" s="4"/>
      <c r="GF173" s="4"/>
    </row>
    <row r="174" spans="1:188" x14ac:dyDescent="0.2">
      <c r="A174" s="57"/>
      <c r="B174" s="58"/>
      <c r="C174" s="58"/>
      <c r="D174" s="58"/>
      <c r="E174" s="58"/>
      <c r="F174" s="59" t="s">
        <v>39</v>
      </c>
      <c r="G174" s="125" t="s">
        <v>143</v>
      </c>
      <c r="H174" s="142"/>
      <c r="I174" s="60"/>
      <c r="J174" s="60">
        <f>H174+I174</f>
        <v>0</v>
      </c>
      <c r="K174" s="72"/>
      <c r="L174" s="72" t="e">
        <f>#REF!+K174</f>
        <v>#REF!</v>
      </c>
      <c r="M174" s="72"/>
      <c r="N174" s="72" t="e">
        <f>L174+M174</f>
        <v>#REF!</v>
      </c>
      <c r="O174" s="72"/>
      <c r="P174" s="72" t="e">
        <f>O174+N174</f>
        <v>#REF!</v>
      </c>
      <c r="Q174" s="72"/>
      <c r="R174" s="72" t="e">
        <f>P174+Q174</f>
        <v>#REF!</v>
      </c>
      <c r="S174" s="72"/>
      <c r="T174" s="72" t="e">
        <f>R174+S174</f>
        <v>#REF!</v>
      </c>
      <c r="U174" s="72"/>
      <c r="V174" s="72" t="e">
        <f>T174+U174</f>
        <v>#REF!</v>
      </c>
      <c r="W174" s="72"/>
      <c r="X174" s="72" t="e">
        <f>V174+W174</f>
        <v>#REF!</v>
      </c>
      <c r="Y174" s="50"/>
      <c r="Z174" s="72" t="e">
        <f>X174+Y174</f>
        <v>#REF!</v>
      </c>
      <c r="AA174" s="72"/>
      <c r="AB174" s="128" t="e">
        <f>Z174+AA174</f>
        <v>#REF!</v>
      </c>
      <c r="AC174" s="7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  <c r="CW174" s="6"/>
      <c r="CX174" s="6"/>
      <c r="CY174" s="6"/>
      <c r="CZ174" s="6"/>
      <c r="DA174" s="6"/>
      <c r="DB174" s="6"/>
      <c r="DC174" s="6"/>
      <c r="DD174" s="6"/>
      <c r="DE174" s="6"/>
      <c r="DF174" s="6"/>
      <c r="DG174" s="6"/>
      <c r="DH174" s="6"/>
      <c r="DI174" s="6"/>
      <c r="DJ174" s="6"/>
      <c r="DK174" s="6"/>
      <c r="DL174" s="6"/>
      <c r="DM174" s="6"/>
      <c r="DN174" s="6"/>
      <c r="DO174" s="6"/>
      <c r="DP174" s="6"/>
      <c r="DQ174" s="6"/>
      <c r="DR174" s="6"/>
      <c r="DS174" s="6"/>
      <c r="DT174" s="6"/>
      <c r="DU174" s="6"/>
      <c r="DV174" s="6"/>
      <c r="DW174" s="6"/>
      <c r="DX174" s="6"/>
      <c r="DY174" s="6"/>
      <c r="DZ174" s="6"/>
      <c r="EA174" s="6"/>
      <c r="EB174" s="6"/>
      <c r="EC174" s="6"/>
      <c r="ED174" s="6"/>
      <c r="EE174" s="6"/>
      <c r="EF174" s="6"/>
      <c r="EG174" s="6"/>
      <c r="EH174" s="6"/>
      <c r="EI174" s="6"/>
      <c r="EJ174" s="6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  <c r="FG174" s="4"/>
      <c r="FH174" s="4"/>
      <c r="FI174" s="4"/>
      <c r="FJ174" s="4"/>
      <c r="FK174" s="4"/>
      <c r="FL174" s="4"/>
      <c r="FM174" s="4"/>
      <c r="FN174" s="4"/>
      <c r="FO174" s="4"/>
      <c r="FP174" s="4"/>
      <c r="FQ174" s="4"/>
      <c r="FR174" s="4"/>
      <c r="FS174" s="4"/>
      <c r="FT174" s="4"/>
      <c r="FU174" s="4"/>
      <c r="FV174" s="4"/>
      <c r="FW174" s="4"/>
      <c r="FX174" s="4"/>
      <c r="FY174" s="4"/>
      <c r="FZ174" s="4"/>
      <c r="GA174" s="4"/>
      <c r="GB174" s="4"/>
      <c r="GC174" s="4"/>
      <c r="GD174" s="4"/>
      <c r="GE174" s="4"/>
      <c r="GF174" s="4"/>
    </row>
    <row r="175" spans="1:188" x14ac:dyDescent="0.2">
      <c r="A175" s="57"/>
      <c r="B175" s="58"/>
      <c r="C175" s="58"/>
      <c r="D175" s="58"/>
      <c r="E175" s="58"/>
      <c r="F175" s="59" t="s">
        <v>163</v>
      </c>
      <c r="G175" s="125" t="s">
        <v>144</v>
      </c>
      <c r="H175" s="142"/>
      <c r="I175" s="60"/>
      <c r="J175" s="60">
        <f>H175+I175</f>
        <v>0</v>
      </c>
      <c r="K175" s="72"/>
      <c r="L175" s="72" t="e">
        <f>#REF!+K175</f>
        <v>#REF!</v>
      </c>
      <c r="M175" s="72"/>
      <c r="N175" s="72" t="e">
        <f>L175+M175</f>
        <v>#REF!</v>
      </c>
      <c r="O175" s="72"/>
      <c r="P175" s="72" t="e">
        <f>O175+N175</f>
        <v>#REF!</v>
      </c>
      <c r="Q175" s="72"/>
      <c r="R175" s="72" t="e">
        <f>P175+Q175</f>
        <v>#REF!</v>
      </c>
      <c r="S175" s="72"/>
      <c r="T175" s="72" t="e">
        <f>R175+S175</f>
        <v>#REF!</v>
      </c>
      <c r="U175" s="72"/>
      <c r="V175" s="72" t="e">
        <f>T175+U175</f>
        <v>#REF!</v>
      </c>
      <c r="W175" s="72"/>
      <c r="X175" s="72" t="e">
        <f>V175+W175</f>
        <v>#REF!</v>
      </c>
      <c r="Y175" s="50"/>
      <c r="Z175" s="72" t="e">
        <f>X175+Y175</f>
        <v>#REF!</v>
      </c>
      <c r="AA175" s="72"/>
      <c r="AB175" s="128" t="e">
        <f>Z175+AA175</f>
        <v>#REF!</v>
      </c>
      <c r="AC175" s="7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  <c r="CW175" s="6"/>
      <c r="CX175" s="6"/>
      <c r="CY175" s="6"/>
      <c r="CZ175" s="6"/>
      <c r="DA175" s="6"/>
      <c r="DB175" s="6"/>
      <c r="DC175" s="6"/>
      <c r="DD175" s="6"/>
      <c r="DE175" s="6"/>
      <c r="DF175" s="6"/>
      <c r="DG175" s="6"/>
      <c r="DH175" s="6"/>
      <c r="DI175" s="6"/>
      <c r="DJ175" s="6"/>
      <c r="DK175" s="6"/>
      <c r="DL175" s="6"/>
      <c r="DM175" s="6"/>
      <c r="DN175" s="6"/>
      <c r="DO175" s="6"/>
      <c r="DP175" s="6"/>
      <c r="DQ175" s="6"/>
      <c r="DR175" s="6"/>
      <c r="DS175" s="6"/>
      <c r="DT175" s="6"/>
      <c r="DU175" s="6"/>
      <c r="DV175" s="6"/>
      <c r="DW175" s="6"/>
      <c r="DX175" s="6"/>
      <c r="DY175" s="6"/>
      <c r="DZ175" s="6"/>
      <c r="EA175" s="6"/>
      <c r="EB175" s="6"/>
      <c r="EC175" s="6"/>
      <c r="ED175" s="6"/>
      <c r="EE175" s="6"/>
      <c r="EF175" s="6"/>
      <c r="EG175" s="6"/>
      <c r="EH175" s="6"/>
      <c r="EI175" s="6"/>
      <c r="EJ175" s="6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4"/>
      <c r="FE175" s="4"/>
      <c r="FF175" s="4"/>
      <c r="FG175" s="4"/>
      <c r="FH175" s="4"/>
      <c r="FI175" s="4"/>
      <c r="FJ175" s="4"/>
      <c r="FK175" s="4"/>
      <c r="FL175" s="4"/>
      <c r="FM175" s="4"/>
      <c r="FN175" s="4"/>
      <c r="FO175" s="4"/>
      <c r="FP175" s="4"/>
      <c r="FQ175" s="4"/>
      <c r="FR175" s="4"/>
      <c r="FS175" s="4"/>
      <c r="FT175" s="4"/>
      <c r="FU175" s="4"/>
      <c r="FV175" s="4"/>
      <c r="FW175" s="4"/>
      <c r="FX175" s="4"/>
      <c r="FY175" s="4"/>
      <c r="FZ175" s="4"/>
      <c r="GA175" s="4"/>
      <c r="GB175" s="4"/>
      <c r="GC175" s="4"/>
      <c r="GD175" s="4"/>
      <c r="GE175" s="4"/>
      <c r="GF175" s="4"/>
    </row>
    <row r="176" spans="1:188" x14ac:dyDescent="0.2">
      <c r="A176" s="57"/>
      <c r="B176" s="58"/>
      <c r="C176" s="58"/>
      <c r="D176" s="58"/>
      <c r="E176" s="58"/>
      <c r="F176" s="59" t="s">
        <v>145</v>
      </c>
      <c r="G176" s="125" t="s">
        <v>146</v>
      </c>
      <c r="H176" s="142"/>
      <c r="I176" s="60"/>
      <c r="J176" s="60">
        <f>H176+I176</f>
        <v>0</v>
      </c>
      <c r="K176" s="72"/>
      <c r="L176" s="72" t="e">
        <f>#REF!+K176</f>
        <v>#REF!</v>
      </c>
      <c r="M176" s="72"/>
      <c r="N176" s="72" t="e">
        <f>L176+M176</f>
        <v>#REF!</v>
      </c>
      <c r="O176" s="72"/>
      <c r="P176" s="72" t="e">
        <f>O176+N176</f>
        <v>#REF!</v>
      </c>
      <c r="Q176" s="72"/>
      <c r="R176" s="72" t="e">
        <f>P176+Q176</f>
        <v>#REF!</v>
      </c>
      <c r="S176" s="72"/>
      <c r="T176" s="72" t="e">
        <f>R176+S176</f>
        <v>#REF!</v>
      </c>
      <c r="U176" s="72"/>
      <c r="V176" s="72" t="e">
        <f>T176+U176</f>
        <v>#REF!</v>
      </c>
      <c r="W176" s="72"/>
      <c r="X176" s="72" t="e">
        <f>V176+W176</f>
        <v>#REF!</v>
      </c>
      <c r="Y176" s="50"/>
      <c r="Z176" s="72" t="e">
        <f>X176+Y176</f>
        <v>#REF!</v>
      </c>
      <c r="AA176" s="72"/>
      <c r="AB176" s="128" t="e">
        <f>Z176+AA176</f>
        <v>#REF!</v>
      </c>
      <c r="AC176" s="7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  <c r="CW176" s="6"/>
      <c r="CX176" s="6"/>
      <c r="CY176" s="6"/>
      <c r="CZ176" s="6"/>
      <c r="DA176" s="6"/>
      <c r="DB176" s="6"/>
      <c r="DC176" s="6"/>
      <c r="DD176" s="6"/>
      <c r="DE176" s="6"/>
      <c r="DF176" s="6"/>
      <c r="DG176" s="6"/>
      <c r="DH176" s="6"/>
      <c r="DI176" s="6"/>
      <c r="DJ176" s="6"/>
      <c r="DK176" s="6"/>
      <c r="DL176" s="6"/>
      <c r="DM176" s="6"/>
      <c r="DN176" s="6"/>
      <c r="DO176" s="6"/>
      <c r="DP176" s="6"/>
      <c r="DQ176" s="6"/>
      <c r="DR176" s="6"/>
      <c r="DS176" s="6"/>
      <c r="DT176" s="6"/>
      <c r="DU176" s="6"/>
      <c r="DV176" s="6"/>
      <c r="DW176" s="6"/>
      <c r="DX176" s="6"/>
      <c r="DY176" s="6"/>
      <c r="DZ176" s="6"/>
      <c r="EA176" s="6"/>
      <c r="EB176" s="6"/>
      <c r="EC176" s="6"/>
      <c r="ED176" s="6"/>
      <c r="EE176" s="6"/>
      <c r="EF176" s="6"/>
      <c r="EG176" s="6"/>
      <c r="EH176" s="6"/>
      <c r="EI176" s="6"/>
      <c r="EJ176" s="6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  <c r="FP176" s="4"/>
      <c r="FQ176" s="4"/>
      <c r="FR176" s="4"/>
      <c r="FS176" s="4"/>
      <c r="FT176" s="4"/>
      <c r="FU176" s="4"/>
      <c r="FV176" s="4"/>
      <c r="FW176" s="4"/>
      <c r="FX176" s="4"/>
      <c r="FY176" s="4"/>
      <c r="FZ176" s="4"/>
      <c r="GA176" s="4"/>
      <c r="GB176" s="4"/>
      <c r="GC176" s="4"/>
      <c r="GD176" s="4"/>
      <c r="GE176" s="4"/>
      <c r="GF176" s="4"/>
    </row>
    <row r="177" spans="1:188" x14ac:dyDescent="0.2">
      <c r="A177" s="57"/>
      <c r="B177" s="58"/>
      <c r="C177" s="58"/>
      <c r="D177" s="58"/>
      <c r="E177" s="58"/>
      <c r="F177" s="59" t="s">
        <v>147</v>
      </c>
      <c r="G177" s="125" t="s">
        <v>148</v>
      </c>
      <c r="H177" s="142"/>
      <c r="I177" s="60"/>
      <c r="J177" s="60">
        <f>H177+I177</f>
        <v>0</v>
      </c>
      <c r="K177" s="72"/>
      <c r="L177" s="72" t="e">
        <f>#REF!+K177</f>
        <v>#REF!</v>
      </c>
      <c r="M177" s="72"/>
      <c r="N177" s="72" t="e">
        <f>L177+M177</f>
        <v>#REF!</v>
      </c>
      <c r="O177" s="72"/>
      <c r="P177" s="72" t="e">
        <f>O177+N177</f>
        <v>#REF!</v>
      </c>
      <c r="Q177" s="72"/>
      <c r="R177" s="72" t="e">
        <f>P177+Q177</f>
        <v>#REF!</v>
      </c>
      <c r="S177" s="72"/>
      <c r="T177" s="72" t="e">
        <f>R177+S177</f>
        <v>#REF!</v>
      </c>
      <c r="U177" s="72"/>
      <c r="V177" s="72" t="e">
        <f>T177+U177</f>
        <v>#REF!</v>
      </c>
      <c r="W177" s="72"/>
      <c r="X177" s="72" t="e">
        <f>V177+W177</f>
        <v>#REF!</v>
      </c>
      <c r="Y177" s="50"/>
      <c r="Z177" s="72" t="e">
        <f>X177+Y177</f>
        <v>#REF!</v>
      </c>
      <c r="AA177" s="72"/>
      <c r="AB177" s="128" t="e">
        <f>Z177+AA177</f>
        <v>#REF!</v>
      </c>
      <c r="AC177" s="7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  <c r="CW177" s="6"/>
      <c r="CX177" s="6"/>
      <c r="CY177" s="6"/>
      <c r="CZ177" s="6"/>
      <c r="DA177" s="6"/>
      <c r="DB177" s="6"/>
      <c r="DC177" s="6"/>
      <c r="DD177" s="6"/>
      <c r="DE177" s="6"/>
      <c r="DF177" s="6"/>
      <c r="DG177" s="6"/>
      <c r="DH177" s="6"/>
      <c r="DI177" s="6"/>
      <c r="DJ177" s="6"/>
      <c r="DK177" s="6"/>
      <c r="DL177" s="6"/>
      <c r="DM177" s="6"/>
      <c r="DN177" s="6"/>
      <c r="DO177" s="6"/>
      <c r="DP177" s="6"/>
      <c r="DQ177" s="6"/>
      <c r="DR177" s="6"/>
      <c r="DS177" s="6"/>
      <c r="DT177" s="6"/>
      <c r="DU177" s="6"/>
      <c r="DV177" s="6"/>
      <c r="DW177" s="6"/>
      <c r="DX177" s="6"/>
      <c r="DY177" s="6"/>
      <c r="DZ177" s="6"/>
      <c r="EA177" s="6"/>
      <c r="EB177" s="6"/>
      <c r="EC177" s="6"/>
      <c r="ED177" s="6"/>
      <c r="EE177" s="6"/>
      <c r="EF177" s="6"/>
      <c r="EG177" s="6"/>
      <c r="EH177" s="6"/>
      <c r="EI177" s="6"/>
      <c r="EJ177" s="6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  <c r="FC177" s="4"/>
      <c r="FD177" s="4"/>
      <c r="FE177" s="4"/>
      <c r="FF177" s="4"/>
      <c r="FG177" s="4"/>
      <c r="FH177" s="4"/>
      <c r="FI177" s="4"/>
      <c r="FJ177" s="4"/>
      <c r="FK177" s="4"/>
      <c r="FL177" s="4"/>
      <c r="FM177" s="4"/>
      <c r="FN177" s="4"/>
      <c r="FO177" s="4"/>
      <c r="FP177" s="4"/>
      <c r="FQ177" s="4"/>
      <c r="FR177" s="4"/>
      <c r="FS177" s="4"/>
      <c r="FT177" s="4"/>
      <c r="FU177" s="4"/>
      <c r="FV177" s="4"/>
      <c r="FW177" s="4"/>
      <c r="FX177" s="4"/>
      <c r="FY177" s="4"/>
      <c r="FZ177" s="4"/>
      <c r="GA177" s="4"/>
      <c r="GB177" s="4"/>
      <c r="GC177" s="4"/>
      <c r="GD177" s="4"/>
      <c r="GE177" s="4"/>
      <c r="GF177" s="4"/>
    </row>
    <row r="178" spans="1:188" ht="26.1" customHeight="1" x14ac:dyDescent="0.2">
      <c r="A178" s="57"/>
      <c r="B178" s="58"/>
      <c r="C178" s="58"/>
      <c r="D178" s="58"/>
      <c r="E178" s="58"/>
      <c r="F178" s="59"/>
      <c r="G178" s="125" t="s">
        <v>149</v>
      </c>
      <c r="H178" s="142"/>
      <c r="I178" s="60"/>
      <c r="J178" s="60"/>
      <c r="K178" s="72"/>
      <c r="L178" s="72" t="e">
        <f>#REF!+K178</f>
        <v>#REF!</v>
      </c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72"/>
      <c r="X178" s="72"/>
      <c r="Y178" s="50"/>
      <c r="Z178" s="72"/>
      <c r="AA178" s="72"/>
      <c r="AB178" s="128"/>
      <c r="AC178" s="7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  <c r="CW178" s="6"/>
      <c r="CX178" s="6"/>
      <c r="CY178" s="6"/>
      <c r="CZ178" s="6"/>
      <c r="DA178" s="6"/>
      <c r="DB178" s="6"/>
      <c r="DC178" s="6"/>
      <c r="DD178" s="6"/>
      <c r="DE178" s="6"/>
      <c r="DF178" s="6"/>
      <c r="DG178" s="6"/>
      <c r="DH178" s="6"/>
      <c r="DI178" s="6"/>
      <c r="DJ178" s="6"/>
      <c r="DK178" s="6"/>
      <c r="DL178" s="6"/>
      <c r="DM178" s="6"/>
      <c r="DN178" s="6"/>
      <c r="DO178" s="6"/>
      <c r="DP178" s="6"/>
      <c r="DQ178" s="6"/>
      <c r="DR178" s="6"/>
      <c r="DS178" s="6"/>
      <c r="DT178" s="6"/>
      <c r="DU178" s="6"/>
      <c r="DV178" s="6"/>
      <c r="DW178" s="6"/>
      <c r="DX178" s="6"/>
      <c r="DY178" s="6"/>
      <c r="DZ178" s="6"/>
      <c r="EA178" s="6"/>
      <c r="EB178" s="6"/>
      <c r="EC178" s="6"/>
      <c r="ED178" s="6"/>
      <c r="EE178" s="6"/>
      <c r="EF178" s="6"/>
      <c r="EG178" s="6"/>
      <c r="EH178" s="6"/>
      <c r="EI178" s="6"/>
      <c r="EJ178" s="6"/>
      <c r="EK178" s="4"/>
      <c r="EL178" s="4"/>
      <c r="EM178" s="4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  <c r="FB178" s="4"/>
      <c r="FC178" s="4"/>
      <c r="FD178" s="4"/>
      <c r="FE178" s="4"/>
      <c r="FF178" s="4"/>
      <c r="FG178" s="4"/>
      <c r="FH178" s="4"/>
      <c r="FI178" s="4"/>
      <c r="FJ178" s="4"/>
      <c r="FK178" s="4"/>
      <c r="FL178" s="4"/>
      <c r="FM178" s="4"/>
      <c r="FN178" s="4"/>
      <c r="FO178" s="4"/>
      <c r="FP178" s="4"/>
      <c r="FQ178" s="4"/>
      <c r="FR178" s="4"/>
      <c r="FS178" s="4"/>
      <c r="FT178" s="4"/>
      <c r="FU178" s="4"/>
      <c r="FV178" s="4"/>
      <c r="FW178" s="4"/>
      <c r="FX178" s="4"/>
      <c r="FY178" s="4"/>
      <c r="FZ178" s="4"/>
      <c r="GA178" s="4"/>
      <c r="GB178" s="4"/>
      <c r="GC178" s="4"/>
      <c r="GD178" s="4"/>
      <c r="GE178" s="4"/>
      <c r="GF178" s="4"/>
    </row>
    <row r="179" spans="1:188" x14ac:dyDescent="0.2">
      <c r="A179" s="57"/>
      <c r="B179" s="58"/>
      <c r="C179" s="58"/>
      <c r="D179" s="58"/>
      <c r="E179" s="58"/>
      <c r="F179" s="59"/>
      <c r="G179" s="125" t="s">
        <v>150</v>
      </c>
      <c r="H179" s="142"/>
      <c r="I179" s="60"/>
      <c r="J179" s="60"/>
      <c r="K179" s="72"/>
      <c r="L179" s="72" t="e">
        <f>#REF!+K179</f>
        <v>#REF!</v>
      </c>
      <c r="M179" s="72"/>
      <c r="N179" s="72"/>
      <c r="O179" s="72"/>
      <c r="P179" s="72"/>
      <c r="Q179" s="72"/>
      <c r="R179" s="72"/>
      <c r="S179" s="72"/>
      <c r="T179" s="72"/>
      <c r="U179" s="72"/>
      <c r="V179" s="72"/>
      <c r="W179" s="72"/>
      <c r="X179" s="72"/>
      <c r="Y179" s="50"/>
      <c r="Z179" s="72"/>
      <c r="AA179" s="72"/>
      <c r="AB179" s="128"/>
      <c r="AC179" s="7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  <c r="CW179" s="6"/>
      <c r="CX179" s="6"/>
      <c r="CY179" s="6"/>
      <c r="CZ179" s="6"/>
      <c r="DA179" s="6"/>
      <c r="DB179" s="6"/>
      <c r="DC179" s="6"/>
      <c r="DD179" s="6"/>
      <c r="DE179" s="6"/>
      <c r="DF179" s="6"/>
      <c r="DG179" s="6"/>
      <c r="DH179" s="6"/>
      <c r="DI179" s="6"/>
      <c r="DJ179" s="6"/>
      <c r="DK179" s="6"/>
      <c r="DL179" s="6"/>
      <c r="DM179" s="6"/>
      <c r="DN179" s="6"/>
      <c r="DO179" s="6"/>
      <c r="DP179" s="6"/>
      <c r="DQ179" s="6"/>
      <c r="DR179" s="6"/>
      <c r="DS179" s="6"/>
      <c r="DT179" s="6"/>
      <c r="DU179" s="6"/>
      <c r="DV179" s="6"/>
      <c r="DW179" s="6"/>
      <c r="DX179" s="6"/>
      <c r="DY179" s="6"/>
      <c r="DZ179" s="6"/>
      <c r="EA179" s="6"/>
      <c r="EB179" s="6"/>
      <c r="EC179" s="6"/>
      <c r="ED179" s="6"/>
      <c r="EE179" s="6"/>
      <c r="EF179" s="6"/>
      <c r="EG179" s="6"/>
      <c r="EH179" s="6"/>
      <c r="EI179" s="6"/>
      <c r="EJ179" s="6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  <c r="FG179" s="4"/>
      <c r="FH179" s="4"/>
      <c r="FI179" s="4"/>
      <c r="FJ179" s="4"/>
      <c r="FK179" s="4"/>
      <c r="FL179" s="4"/>
      <c r="FM179" s="4"/>
      <c r="FN179" s="4"/>
      <c r="FO179" s="4"/>
      <c r="FP179" s="4"/>
      <c r="FQ179" s="4"/>
      <c r="FR179" s="4"/>
      <c r="FS179" s="4"/>
      <c r="FT179" s="4"/>
      <c r="FU179" s="4"/>
      <c r="FV179" s="4"/>
      <c r="FW179" s="4"/>
      <c r="FX179" s="4"/>
      <c r="FY179" s="4"/>
      <c r="FZ179" s="4"/>
      <c r="GA179" s="4"/>
      <c r="GB179" s="4"/>
      <c r="GC179" s="4"/>
      <c r="GD179" s="4"/>
      <c r="GE179" s="4"/>
      <c r="GF179" s="4"/>
    </row>
    <row r="180" spans="1:188" x14ac:dyDescent="0.2">
      <c r="A180" s="57"/>
      <c r="B180" s="58"/>
      <c r="C180" s="58"/>
      <c r="D180" s="58"/>
      <c r="E180" s="58"/>
      <c r="F180" s="59">
        <v>12</v>
      </c>
      <c r="G180" s="125" t="s">
        <v>151</v>
      </c>
      <c r="H180" s="142"/>
      <c r="I180" s="60"/>
      <c r="J180" s="60">
        <f>H180+I180</f>
        <v>0</v>
      </c>
      <c r="K180" s="72"/>
      <c r="L180" s="72" t="e">
        <f>#REF!+K180</f>
        <v>#REF!</v>
      </c>
      <c r="M180" s="72"/>
      <c r="N180" s="72" t="e">
        <f>L180+M180</f>
        <v>#REF!</v>
      </c>
      <c r="O180" s="72"/>
      <c r="P180" s="72" t="e">
        <f>O180+N180</f>
        <v>#REF!</v>
      </c>
      <c r="Q180" s="72"/>
      <c r="R180" s="72" t="e">
        <f>P180+Q180</f>
        <v>#REF!</v>
      </c>
      <c r="S180" s="72"/>
      <c r="T180" s="72" t="e">
        <f>R180+S180</f>
        <v>#REF!</v>
      </c>
      <c r="U180" s="72"/>
      <c r="V180" s="72" t="e">
        <f>T180+U180</f>
        <v>#REF!</v>
      </c>
      <c r="W180" s="72"/>
      <c r="X180" s="72" t="e">
        <f>V180+W180</f>
        <v>#REF!</v>
      </c>
      <c r="Y180" s="50"/>
      <c r="Z180" s="72" t="e">
        <f>X180+Y180</f>
        <v>#REF!</v>
      </c>
      <c r="AA180" s="72"/>
      <c r="AB180" s="128" t="e">
        <f>Z180+AA180</f>
        <v>#REF!</v>
      </c>
      <c r="AC180" s="7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  <c r="CW180" s="6"/>
      <c r="CX180" s="6"/>
      <c r="CY180" s="6"/>
      <c r="CZ180" s="6"/>
      <c r="DA180" s="6"/>
      <c r="DB180" s="6"/>
      <c r="DC180" s="6"/>
      <c r="DD180" s="6"/>
      <c r="DE180" s="6"/>
      <c r="DF180" s="6"/>
      <c r="DG180" s="6"/>
      <c r="DH180" s="6"/>
      <c r="DI180" s="6"/>
      <c r="DJ180" s="6"/>
      <c r="DK180" s="6"/>
      <c r="DL180" s="6"/>
      <c r="DM180" s="6"/>
      <c r="DN180" s="6"/>
      <c r="DO180" s="6"/>
      <c r="DP180" s="6"/>
      <c r="DQ180" s="6"/>
      <c r="DR180" s="6"/>
      <c r="DS180" s="6"/>
      <c r="DT180" s="6"/>
      <c r="DU180" s="6"/>
      <c r="DV180" s="6"/>
      <c r="DW180" s="6"/>
      <c r="DX180" s="6"/>
      <c r="DY180" s="6"/>
      <c r="DZ180" s="6"/>
      <c r="EA180" s="6"/>
      <c r="EB180" s="6"/>
      <c r="EC180" s="6"/>
      <c r="ED180" s="6"/>
      <c r="EE180" s="6"/>
      <c r="EF180" s="6"/>
      <c r="EG180" s="6"/>
      <c r="EH180" s="6"/>
      <c r="EI180" s="6"/>
      <c r="EJ180" s="6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  <c r="FG180" s="4"/>
      <c r="FH180" s="4"/>
      <c r="FI180" s="4"/>
      <c r="FJ180" s="4"/>
      <c r="FK180" s="4"/>
      <c r="FL180" s="4"/>
      <c r="FM180" s="4"/>
      <c r="FN180" s="4"/>
      <c r="FO180" s="4"/>
      <c r="FP180" s="4"/>
      <c r="FQ180" s="4"/>
      <c r="FR180" s="4"/>
      <c r="FS180" s="4"/>
      <c r="FT180" s="4"/>
      <c r="FU180" s="4"/>
      <c r="FV180" s="4"/>
      <c r="FW180" s="4"/>
      <c r="FX180" s="4"/>
      <c r="FY180" s="4"/>
      <c r="FZ180" s="4"/>
      <c r="GA180" s="4"/>
      <c r="GB180" s="4"/>
      <c r="GC180" s="4"/>
      <c r="GD180" s="4"/>
      <c r="GE180" s="4"/>
      <c r="GF180" s="4"/>
    </row>
    <row r="181" spans="1:188" x14ac:dyDescent="0.2">
      <c r="A181" s="57"/>
      <c r="B181" s="58"/>
      <c r="C181" s="58"/>
      <c r="D181" s="58"/>
      <c r="E181" s="58"/>
      <c r="F181" s="59">
        <v>13</v>
      </c>
      <c r="G181" s="125" t="s">
        <v>152</v>
      </c>
      <c r="H181" s="142"/>
      <c r="I181" s="60"/>
      <c r="J181" s="60">
        <f>H181+I181</f>
        <v>0</v>
      </c>
      <c r="K181" s="72"/>
      <c r="L181" s="72" t="e">
        <f>#REF!+K181</f>
        <v>#REF!</v>
      </c>
      <c r="M181" s="72"/>
      <c r="N181" s="72" t="e">
        <f>L181+M181</f>
        <v>#REF!</v>
      </c>
      <c r="O181" s="72"/>
      <c r="P181" s="72" t="e">
        <f>O181+N181</f>
        <v>#REF!</v>
      </c>
      <c r="Q181" s="72"/>
      <c r="R181" s="72" t="e">
        <f>P181+Q181</f>
        <v>#REF!</v>
      </c>
      <c r="S181" s="72"/>
      <c r="T181" s="72" t="e">
        <f>R181+S181</f>
        <v>#REF!</v>
      </c>
      <c r="U181" s="72"/>
      <c r="V181" s="72" t="e">
        <f>T181+U181</f>
        <v>#REF!</v>
      </c>
      <c r="W181" s="72"/>
      <c r="X181" s="72" t="e">
        <f>V181+W181</f>
        <v>#REF!</v>
      </c>
      <c r="Y181" s="50"/>
      <c r="Z181" s="72" t="e">
        <f>X181+Y181</f>
        <v>#REF!</v>
      </c>
      <c r="AA181" s="72"/>
      <c r="AB181" s="128" t="e">
        <f>Z181+AA181</f>
        <v>#REF!</v>
      </c>
      <c r="AC181" s="7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  <c r="CW181" s="6"/>
      <c r="CX181" s="6"/>
      <c r="CY181" s="6"/>
      <c r="CZ181" s="6"/>
      <c r="DA181" s="6"/>
      <c r="DB181" s="6"/>
      <c r="DC181" s="6"/>
      <c r="DD181" s="6"/>
      <c r="DE181" s="6"/>
      <c r="DF181" s="6"/>
      <c r="DG181" s="6"/>
      <c r="DH181" s="6"/>
      <c r="DI181" s="6"/>
      <c r="DJ181" s="6"/>
      <c r="DK181" s="6"/>
      <c r="DL181" s="6"/>
      <c r="DM181" s="6"/>
      <c r="DN181" s="6"/>
      <c r="DO181" s="6"/>
      <c r="DP181" s="6"/>
      <c r="DQ181" s="6"/>
      <c r="DR181" s="6"/>
      <c r="DS181" s="6"/>
      <c r="DT181" s="6"/>
      <c r="DU181" s="6"/>
      <c r="DV181" s="6"/>
      <c r="DW181" s="6"/>
      <c r="DX181" s="6"/>
      <c r="DY181" s="6"/>
      <c r="DZ181" s="6"/>
      <c r="EA181" s="6"/>
      <c r="EB181" s="6"/>
      <c r="EC181" s="6"/>
      <c r="ED181" s="6"/>
      <c r="EE181" s="6"/>
      <c r="EF181" s="6"/>
      <c r="EG181" s="6"/>
      <c r="EH181" s="6"/>
      <c r="EI181" s="6"/>
      <c r="EJ181" s="6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  <c r="FG181" s="4"/>
      <c r="FH181" s="4"/>
      <c r="FI181" s="4"/>
      <c r="FJ181" s="4"/>
      <c r="FK181" s="4"/>
      <c r="FL181" s="4"/>
      <c r="FM181" s="4"/>
      <c r="FN181" s="4"/>
      <c r="FO181" s="4"/>
      <c r="FP181" s="4"/>
      <c r="FQ181" s="4"/>
      <c r="FR181" s="4"/>
      <c r="FS181" s="4"/>
      <c r="FT181" s="4"/>
      <c r="FU181" s="4"/>
      <c r="FV181" s="4"/>
      <c r="FW181" s="4"/>
      <c r="FX181" s="4"/>
      <c r="FY181" s="4"/>
      <c r="FZ181" s="4"/>
      <c r="GA181" s="4"/>
      <c r="GB181" s="4"/>
      <c r="GC181" s="4"/>
      <c r="GD181" s="4"/>
      <c r="GE181" s="4"/>
      <c r="GF181" s="4"/>
    </row>
    <row r="182" spans="1:188" x14ac:dyDescent="0.2">
      <c r="A182" s="57"/>
      <c r="B182" s="58"/>
      <c r="C182" s="58"/>
      <c r="D182" s="58"/>
      <c r="E182" s="58"/>
      <c r="F182" s="59"/>
      <c r="G182" s="125" t="s">
        <v>153</v>
      </c>
      <c r="H182" s="142"/>
      <c r="I182" s="60"/>
      <c r="J182" s="60"/>
      <c r="K182" s="72"/>
      <c r="L182" s="72" t="e">
        <f>#REF!+K182</f>
        <v>#REF!</v>
      </c>
      <c r="M182" s="72"/>
      <c r="N182" s="72"/>
      <c r="O182" s="72"/>
      <c r="P182" s="72"/>
      <c r="Q182" s="72"/>
      <c r="R182" s="72"/>
      <c r="S182" s="72"/>
      <c r="T182" s="72"/>
      <c r="U182" s="72"/>
      <c r="V182" s="72"/>
      <c r="W182" s="72"/>
      <c r="X182" s="72"/>
      <c r="Y182" s="50"/>
      <c r="Z182" s="72"/>
      <c r="AA182" s="72"/>
      <c r="AB182" s="128"/>
      <c r="AC182" s="7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  <c r="CW182" s="6"/>
      <c r="CX182" s="6"/>
      <c r="CY182" s="6"/>
      <c r="CZ182" s="6"/>
      <c r="DA182" s="6"/>
      <c r="DB182" s="6"/>
      <c r="DC182" s="6"/>
      <c r="DD182" s="6"/>
      <c r="DE182" s="6"/>
      <c r="DF182" s="6"/>
      <c r="DG182" s="6"/>
      <c r="DH182" s="6"/>
      <c r="DI182" s="6"/>
      <c r="DJ182" s="6"/>
      <c r="DK182" s="6"/>
      <c r="DL182" s="6"/>
      <c r="DM182" s="6"/>
      <c r="DN182" s="6"/>
      <c r="DO182" s="6"/>
      <c r="DP182" s="6"/>
      <c r="DQ182" s="6"/>
      <c r="DR182" s="6"/>
      <c r="DS182" s="6"/>
      <c r="DT182" s="6"/>
      <c r="DU182" s="6"/>
      <c r="DV182" s="6"/>
      <c r="DW182" s="6"/>
      <c r="DX182" s="6"/>
      <c r="DY182" s="6"/>
      <c r="DZ182" s="6"/>
      <c r="EA182" s="6"/>
      <c r="EB182" s="6"/>
      <c r="EC182" s="6"/>
      <c r="ED182" s="6"/>
      <c r="EE182" s="6"/>
      <c r="EF182" s="6"/>
      <c r="EG182" s="6"/>
      <c r="EH182" s="6"/>
      <c r="EI182" s="6"/>
      <c r="EJ182" s="6"/>
      <c r="EK182" s="4"/>
      <c r="EL182" s="4"/>
      <c r="EM182" s="4"/>
      <c r="EN182" s="4"/>
      <c r="EO182" s="4"/>
      <c r="EP182" s="4"/>
      <c r="EQ182" s="4"/>
      <c r="ER182" s="4"/>
      <c r="ES182" s="4"/>
      <c r="ET182" s="4"/>
      <c r="EU182" s="4"/>
      <c r="EV182" s="4"/>
      <c r="EW182" s="4"/>
      <c r="EX182" s="4"/>
      <c r="EY182" s="4"/>
      <c r="EZ182" s="4"/>
      <c r="FA182" s="4"/>
      <c r="FB182" s="4"/>
      <c r="FC182" s="4"/>
      <c r="FD182" s="4"/>
      <c r="FE182" s="4"/>
      <c r="FF182" s="4"/>
      <c r="FG182" s="4"/>
      <c r="FH182" s="4"/>
      <c r="FI182" s="4"/>
      <c r="FJ182" s="4"/>
      <c r="FK182" s="4"/>
      <c r="FL182" s="4"/>
      <c r="FM182" s="4"/>
      <c r="FN182" s="4"/>
      <c r="FO182" s="4"/>
      <c r="FP182" s="4"/>
      <c r="FQ182" s="4"/>
      <c r="FR182" s="4"/>
      <c r="FS182" s="4"/>
      <c r="FT182" s="4"/>
      <c r="FU182" s="4"/>
      <c r="FV182" s="4"/>
      <c r="FW182" s="4"/>
      <c r="FX182" s="4"/>
      <c r="FY182" s="4"/>
      <c r="FZ182" s="4"/>
      <c r="GA182" s="4"/>
      <c r="GB182" s="4"/>
      <c r="GC182" s="4"/>
      <c r="GD182" s="4"/>
      <c r="GE182" s="4"/>
      <c r="GF182" s="4"/>
    </row>
    <row r="183" spans="1:188" x14ac:dyDescent="0.2">
      <c r="A183" s="57"/>
      <c r="B183" s="58"/>
      <c r="C183" s="58"/>
      <c r="D183" s="58"/>
      <c r="E183" s="58"/>
      <c r="F183" s="59"/>
      <c r="G183" s="125" t="s">
        <v>154</v>
      </c>
      <c r="H183" s="142"/>
      <c r="I183" s="60"/>
      <c r="J183" s="60"/>
      <c r="K183" s="72"/>
      <c r="L183" s="72" t="e">
        <f>#REF!+K183</f>
        <v>#REF!</v>
      </c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72"/>
      <c r="X183" s="72"/>
      <c r="Y183" s="50"/>
      <c r="Z183" s="72"/>
      <c r="AA183" s="72"/>
      <c r="AB183" s="128"/>
      <c r="AC183" s="7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  <c r="CW183" s="6"/>
      <c r="CX183" s="6"/>
      <c r="CY183" s="6"/>
      <c r="CZ183" s="6"/>
      <c r="DA183" s="6"/>
      <c r="DB183" s="6"/>
      <c r="DC183" s="6"/>
      <c r="DD183" s="6"/>
      <c r="DE183" s="6"/>
      <c r="DF183" s="6"/>
      <c r="DG183" s="6"/>
      <c r="DH183" s="6"/>
      <c r="DI183" s="6"/>
      <c r="DJ183" s="6"/>
      <c r="DK183" s="6"/>
      <c r="DL183" s="6"/>
      <c r="DM183" s="6"/>
      <c r="DN183" s="6"/>
      <c r="DO183" s="6"/>
      <c r="DP183" s="6"/>
      <c r="DQ183" s="6"/>
      <c r="DR183" s="6"/>
      <c r="DS183" s="6"/>
      <c r="DT183" s="6"/>
      <c r="DU183" s="6"/>
      <c r="DV183" s="6"/>
      <c r="DW183" s="6"/>
      <c r="DX183" s="6"/>
      <c r="DY183" s="6"/>
      <c r="DZ183" s="6"/>
      <c r="EA183" s="6"/>
      <c r="EB183" s="6"/>
      <c r="EC183" s="6"/>
      <c r="ED183" s="6"/>
      <c r="EE183" s="6"/>
      <c r="EF183" s="6"/>
      <c r="EG183" s="6"/>
      <c r="EH183" s="6"/>
      <c r="EI183" s="6"/>
      <c r="EJ183" s="6"/>
      <c r="EK183" s="4"/>
      <c r="EL183" s="4"/>
      <c r="EM183" s="4"/>
      <c r="EN183" s="4"/>
      <c r="EO183" s="4"/>
      <c r="EP183" s="4"/>
      <c r="EQ183" s="4"/>
      <c r="ER183" s="4"/>
      <c r="ES183" s="4"/>
      <c r="ET183" s="4"/>
      <c r="EU183" s="4"/>
      <c r="EV183" s="4"/>
      <c r="EW183" s="4"/>
      <c r="EX183" s="4"/>
      <c r="EY183" s="4"/>
      <c r="EZ183" s="4"/>
      <c r="FA183" s="4"/>
      <c r="FB183" s="4"/>
      <c r="FC183" s="4"/>
      <c r="FD183" s="4"/>
      <c r="FE183" s="4"/>
      <c r="FF183" s="4"/>
      <c r="FG183" s="4"/>
      <c r="FH183" s="4"/>
      <c r="FI183" s="4"/>
      <c r="FJ183" s="4"/>
      <c r="FK183" s="4"/>
      <c r="FL183" s="4"/>
      <c r="FM183" s="4"/>
      <c r="FN183" s="4"/>
      <c r="FO183" s="4"/>
      <c r="FP183" s="4"/>
      <c r="FQ183" s="4"/>
      <c r="FR183" s="4"/>
      <c r="FS183" s="4"/>
      <c r="FT183" s="4"/>
      <c r="FU183" s="4"/>
      <c r="FV183" s="4"/>
      <c r="FW183" s="4"/>
      <c r="FX183" s="4"/>
      <c r="FY183" s="4"/>
      <c r="FZ183" s="4"/>
      <c r="GA183" s="4"/>
      <c r="GB183" s="4"/>
      <c r="GC183" s="4"/>
      <c r="GD183" s="4"/>
      <c r="GE183" s="4"/>
      <c r="GF183" s="4"/>
    </row>
    <row r="184" spans="1:188" x14ac:dyDescent="0.2">
      <c r="A184" s="57"/>
      <c r="B184" s="58"/>
      <c r="C184" s="58"/>
      <c r="D184" s="58"/>
      <c r="E184" s="58"/>
      <c r="F184" s="59"/>
      <c r="G184" s="125" t="s">
        <v>155</v>
      </c>
      <c r="H184" s="142"/>
      <c r="I184" s="60"/>
      <c r="J184" s="60"/>
      <c r="K184" s="72"/>
      <c r="L184" s="72" t="e">
        <f>#REF!+K184</f>
        <v>#REF!</v>
      </c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72"/>
      <c r="X184" s="72"/>
      <c r="Y184" s="50"/>
      <c r="Z184" s="72"/>
      <c r="AA184" s="72"/>
      <c r="AB184" s="128"/>
      <c r="AC184" s="7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  <c r="CW184" s="6"/>
      <c r="CX184" s="6"/>
      <c r="CY184" s="6"/>
      <c r="CZ184" s="6"/>
      <c r="DA184" s="6"/>
      <c r="DB184" s="6"/>
      <c r="DC184" s="6"/>
      <c r="DD184" s="6"/>
      <c r="DE184" s="6"/>
      <c r="DF184" s="6"/>
      <c r="DG184" s="6"/>
      <c r="DH184" s="6"/>
      <c r="DI184" s="6"/>
      <c r="DJ184" s="6"/>
      <c r="DK184" s="6"/>
      <c r="DL184" s="6"/>
      <c r="DM184" s="6"/>
      <c r="DN184" s="6"/>
      <c r="DO184" s="6"/>
      <c r="DP184" s="6"/>
      <c r="DQ184" s="6"/>
      <c r="DR184" s="6"/>
      <c r="DS184" s="6"/>
      <c r="DT184" s="6"/>
      <c r="DU184" s="6"/>
      <c r="DV184" s="6"/>
      <c r="DW184" s="6"/>
      <c r="DX184" s="6"/>
      <c r="DY184" s="6"/>
      <c r="DZ184" s="6"/>
      <c r="EA184" s="6"/>
      <c r="EB184" s="6"/>
      <c r="EC184" s="6"/>
      <c r="ED184" s="6"/>
      <c r="EE184" s="6"/>
      <c r="EF184" s="6"/>
      <c r="EG184" s="6"/>
      <c r="EH184" s="6"/>
      <c r="EI184" s="6"/>
      <c r="EJ184" s="6"/>
      <c r="EK184" s="4"/>
      <c r="EL184" s="4"/>
      <c r="EM184" s="4"/>
      <c r="EN184" s="4"/>
      <c r="EO184" s="4"/>
      <c r="EP184" s="4"/>
      <c r="EQ184" s="4"/>
      <c r="ER184" s="4"/>
      <c r="ES184" s="4"/>
      <c r="ET184" s="4"/>
      <c r="EU184" s="4"/>
      <c r="EV184" s="4"/>
      <c r="EW184" s="4"/>
      <c r="EX184" s="4"/>
      <c r="EY184" s="4"/>
      <c r="EZ184" s="4"/>
      <c r="FA184" s="4"/>
      <c r="FB184" s="4"/>
      <c r="FC184" s="4"/>
      <c r="FD184" s="4"/>
      <c r="FE184" s="4"/>
      <c r="FF184" s="4"/>
      <c r="FG184" s="4"/>
      <c r="FH184" s="4"/>
      <c r="FI184" s="4"/>
      <c r="FJ184" s="4"/>
      <c r="FK184" s="4"/>
      <c r="FL184" s="4"/>
      <c r="FM184" s="4"/>
      <c r="FN184" s="4"/>
      <c r="FO184" s="4"/>
      <c r="FP184" s="4"/>
      <c r="FQ184" s="4"/>
      <c r="FR184" s="4"/>
      <c r="FS184" s="4"/>
      <c r="FT184" s="4"/>
      <c r="FU184" s="4"/>
      <c r="FV184" s="4"/>
      <c r="FW184" s="4"/>
      <c r="FX184" s="4"/>
      <c r="FY184" s="4"/>
      <c r="FZ184" s="4"/>
      <c r="GA184" s="4"/>
      <c r="GB184" s="4"/>
      <c r="GC184" s="4"/>
      <c r="GD184" s="4"/>
      <c r="GE184" s="4"/>
      <c r="GF184" s="4"/>
    </row>
    <row r="185" spans="1:188" x14ac:dyDescent="0.2">
      <c r="A185" s="57"/>
      <c r="B185" s="58"/>
      <c r="C185" s="58"/>
      <c r="D185" s="58"/>
      <c r="E185" s="58"/>
      <c r="F185" s="59" t="s">
        <v>118</v>
      </c>
      <c r="G185" s="125" t="s">
        <v>156</v>
      </c>
      <c r="H185" s="142"/>
      <c r="I185" s="60"/>
      <c r="J185" s="60">
        <f>H185+I185</f>
        <v>0</v>
      </c>
      <c r="K185" s="72"/>
      <c r="L185" s="72" t="e">
        <f>#REF!+K185</f>
        <v>#REF!</v>
      </c>
      <c r="M185" s="72"/>
      <c r="N185" s="72" t="e">
        <f>L185+M185</f>
        <v>#REF!</v>
      </c>
      <c r="O185" s="72"/>
      <c r="P185" s="72" t="e">
        <f>O185+N185</f>
        <v>#REF!</v>
      </c>
      <c r="Q185" s="72"/>
      <c r="R185" s="72" t="e">
        <f>P185+Q185</f>
        <v>#REF!</v>
      </c>
      <c r="S185" s="72"/>
      <c r="T185" s="72" t="e">
        <f>R185+S185</f>
        <v>#REF!</v>
      </c>
      <c r="U185" s="72"/>
      <c r="V185" s="72" t="e">
        <f>T185+U185</f>
        <v>#REF!</v>
      </c>
      <c r="W185" s="72"/>
      <c r="X185" s="72" t="e">
        <f>V185+W185</f>
        <v>#REF!</v>
      </c>
      <c r="Y185" s="50"/>
      <c r="Z185" s="72" t="e">
        <f>X185+Y185</f>
        <v>#REF!</v>
      </c>
      <c r="AA185" s="72"/>
      <c r="AB185" s="128" t="e">
        <f>Z185+AA185</f>
        <v>#REF!</v>
      </c>
      <c r="AC185" s="7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  <c r="CW185" s="6"/>
      <c r="CX185" s="6"/>
      <c r="CY185" s="6"/>
      <c r="CZ185" s="6"/>
      <c r="DA185" s="6"/>
      <c r="DB185" s="6"/>
      <c r="DC185" s="6"/>
      <c r="DD185" s="6"/>
      <c r="DE185" s="6"/>
      <c r="DF185" s="6"/>
      <c r="DG185" s="6"/>
      <c r="DH185" s="6"/>
      <c r="DI185" s="6"/>
      <c r="DJ185" s="6"/>
      <c r="DK185" s="6"/>
      <c r="DL185" s="6"/>
      <c r="DM185" s="6"/>
      <c r="DN185" s="6"/>
      <c r="DO185" s="6"/>
      <c r="DP185" s="6"/>
      <c r="DQ185" s="6"/>
      <c r="DR185" s="6"/>
      <c r="DS185" s="6"/>
      <c r="DT185" s="6"/>
      <c r="DU185" s="6"/>
      <c r="DV185" s="6"/>
      <c r="DW185" s="6"/>
      <c r="DX185" s="6"/>
      <c r="DY185" s="6"/>
      <c r="DZ185" s="6"/>
      <c r="EA185" s="6"/>
      <c r="EB185" s="6"/>
      <c r="EC185" s="6"/>
      <c r="ED185" s="6"/>
      <c r="EE185" s="6"/>
      <c r="EF185" s="6"/>
      <c r="EG185" s="6"/>
      <c r="EH185" s="6"/>
      <c r="EI185" s="6"/>
      <c r="EJ185" s="6"/>
      <c r="EK185" s="4"/>
      <c r="EL185" s="4"/>
      <c r="EM185" s="4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4"/>
      <c r="EZ185" s="4"/>
      <c r="FA185" s="4"/>
      <c r="FB185" s="4"/>
      <c r="FC185" s="4"/>
      <c r="FD185" s="4"/>
      <c r="FE185" s="4"/>
      <c r="FF185" s="4"/>
      <c r="FG185" s="4"/>
      <c r="FH185" s="4"/>
      <c r="FI185" s="4"/>
      <c r="FJ185" s="4"/>
      <c r="FK185" s="4"/>
      <c r="FL185" s="4"/>
      <c r="FM185" s="4"/>
      <c r="FN185" s="4"/>
      <c r="FO185" s="4"/>
      <c r="FP185" s="4"/>
      <c r="FQ185" s="4"/>
      <c r="FR185" s="4"/>
      <c r="FS185" s="4"/>
      <c r="FT185" s="4"/>
      <c r="FU185" s="4"/>
      <c r="FV185" s="4"/>
      <c r="FW185" s="4"/>
      <c r="FX185" s="4"/>
      <c r="FY185" s="4"/>
      <c r="FZ185" s="4"/>
      <c r="GA185" s="4"/>
      <c r="GB185" s="4"/>
      <c r="GC185" s="4"/>
      <c r="GD185" s="4"/>
      <c r="GE185" s="4"/>
      <c r="GF185" s="4"/>
    </row>
    <row r="186" spans="1:188" ht="15.75" x14ac:dyDescent="0.2">
      <c r="A186" s="38"/>
      <c r="B186" s="39"/>
      <c r="C186" s="39"/>
      <c r="D186" s="39"/>
      <c r="E186" s="39" t="s">
        <v>54</v>
      </c>
      <c r="F186" s="40"/>
      <c r="G186" s="112" t="s">
        <v>157</v>
      </c>
      <c r="H186" s="111">
        <f t="shared" ref="H186:AB186" si="120">H187+H188+H189+H190+H191+H192</f>
        <v>0</v>
      </c>
      <c r="I186" s="113">
        <f t="shared" si="120"/>
        <v>0</v>
      </c>
      <c r="J186" s="113">
        <f t="shared" si="120"/>
        <v>0</v>
      </c>
      <c r="K186" s="113">
        <f t="shared" si="120"/>
        <v>0</v>
      </c>
      <c r="L186" s="113" t="e">
        <f t="shared" si="120"/>
        <v>#REF!</v>
      </c>
      <c r="M186" s="113">
        <f t="shared" si="120"/>
        <v>0</v>
      </c>
      <c r="N186" s="113" t="e">
        <f t="shared" si="120"/>
        <v>#REF!</v>
      </c>
      <c r="O186" s="113">
        <f t="shared" si="120"/>
        <v>0</v>
      </c>
      <c r="P186" s="113" t="e">
        <f t="shared" si="120"/>
        <v>#REF!</v>
      </c>
      <c r="Q186" s="113">
        <f t="shared" si="120"/>
        <v>0</v>
      </c>
      <c r="R186" s="113" t="e">
        <f t="shared" si="120"/>
        <v>#REF!</v>
      </c>
      <c r="S186" s="113">
        <f>S187+S188+S189+S190+S191+S192</f>
        <v>0</v>
      </c>
      <c r="T186" s="113" t="e">
        <f t="shared" si="120"/>
        <v>#REF!</v>
      </c>
      <c r="U186" s="113">
        <f>U187+U188+U189+U190+U191+U192</f>
        <v>0</v>
      </c>
      <c r="V186" s="113" t="e">
        <f t="shared" si="120"/>
        <v>#REF!</v>
      </c>
      <c r="W186" s="113">
        <f>W187+W188+W189+W190+W191+W192</f>
        <v>0</v>
      </c>
      <c r="X186" s="113" t="e">
        <f t="shared" si="120"/>
        <v>#REF!</v>
      </c>
      <c r="Y186" s="113">
        <f>Y187+Y188+Y189+Y190+Y191+Y192</f>
        <v>0</v>
      </c>
      <c r="Z186" s="113" t="e">
        <f t="shared" si="120"/>
        <v>#REF!</v>
      </c>
      <c r="AA186" s="113">
        <f>AA187+AA188+AA189+AA190+AA191+AA192</f>
        <v>0</v>
      </c>
      <c r="AB186" s="114" t="e">
        <f t="shared" si="120"/>
        <v>#REF!</v>
      </c>
      <c r="AC186" s="113">
        <f>AC187+AC188+AC189+AC190+AC191+AC192</f>
        <v>0</v>
      </c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  <c r="CW186" s="6"/>
      <c r="CX186" s="6"/>
      <c r="CY186" s="6"/>
      <c r="CZ186" s="6"/>
      <c r="DA186" s="6"/>
      <c r="DB186" s="6"/>
      <c r="DC186" s="6"/>
      <c r="DD186" s="6"/>
      <c r="DE186" s="6"/>
      <c r="DF186" s="6"/>
      <c r="DG186" s="6"/>
      <c r="DH186" s="6"/>
      <c r="DI186" s="6"/>
      <c r="DJ186" s="6"/>
      <c r="DK186" s="6"/>
      <c r="DL186" s="6"/>
      <c r="DM186" s="6"/>
      <c r="DN186" s="6"/>
      <c r="DO186" s="6"/>
      <c r="DP186" s="6"/>
      <c r="DQ186" s="6"/>
      <c r="DR186" s="6"/>
      <c r="DS186" s="6"/>
      <c r="DT186" s="6"/>
      <c r="DU186" s="6"/>
      <c r="DV186" s="6"/>
      <c r="DW186" s="6"/>
      <c r="DX186" s="6"/>
      <c r="DY186" s="6"/>
      <c r="DZ186" s="6"/>
      <c r="EA186" s="6"/>
      <c r="EB186" s="6"/>
      <c r="EC186" s="6"/>
      <c r="ED186" s="6"/>
      <c r="EE186" s="6"/>
      <c r="EF186" s="6"/>
      <c r="EG186" s="6"/>
      <c r="EH186" s="6"/>
      <c r="EI186" s="6"/>
      <c r="EJ186" s="6"/>
      <c r="EK186" s="4"/>
      <c r="EL186" s="4"/>
      <c r="EM186" s="4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  <c r="FB186" s="4"/>
      <c r="FC186" s="4"/>
      <c r="FD186" s="4"/>
      <c r="FE186" s="4"/>
      <c r="FF186" s="4"/>
      <c r="FG186" s="4"/>
      <c r="FH186" s="4"/>
      <c r="FI186" s="4"/>
      <c r="FJ186" s="4"/>
      <c r="FK186" s="4"/>
      <c r="FL186" s="4"/>
      <c r="FM186" s="4"/>
      <c r="FN186" s="4"/>
      <c r="FO186" s="4"/>
      <c r="FP186" s="4"/>
      <c r="FQ186" s="4"/>
      <c r="FR186" s="4"/>
      <c r="FS186" s="4"/>
      <c r="FT186" s="4"/>
      <c r="FU186" s="4"/>
      <c r="FV186" s="4"/>
      <c r="FW186" s="4"/>
      <c r="FX186" s="4"/>
      <c r="FY186" s="4"/>
      <c r="FZ186" s="4"/>
      <c r="GA186" s="4"/>
      <c r="GB186" s="4"/>
      <c r="GC186" s="4"/>
      <c r="GD186" s="4"/>
      <c r="GE186" s="4"/>
      <c r="GF186" s="4"/>
    </row>
    <row r="187" spans="1:188" x14ac:dyDescent="0.2">
      <c r="A187" s="57"/>
      <c r="B187" s="58"/>
      <c r="C187" s="58"/>
      <c r="D187" s="58"/>
      <c r="E187" s="58"/>
      <c r="F187" s="59" t="s">
        <v>37</v>
      </c>
      <c r="G187" s="125" t="s">
        <v>158</v>
      </c>
      <c r="H187" s="142"/>
      <c r="I187" s="60"/>
      <c r="J187" s="60">
        <f t="shared" ref="J187:J192" si="121">H187+I187</f>
        <v>0</v>
      </c>
      <c r="K187" s="72"/>
      <c r="L187" s="72" t="e">
        <f>#REF!+K187</f>
        <v>#REF!</v>
      </c>
      <c r="M187" s="72"/>
      <c r="N187" s="72" t="e">
        <f t="shared" ref="N187:N192" si="122">L187+M187</f>
        <v>#REF!</v>
      </c>
      <c r="O187" s="72"/>
      <c r="P187" s="72" t="e">
        <f t="shared" ref="P187:P192" si="123">O187+N187</f>
        <v>#REF!</v>
      </c>
      <c r="Q187" s="72"/>
      <c r="R187" s="72" t="e">
        <f t="shared" ref="R187:R192" si="124">P187+Q187</f>
        <v>#REF!</v>
      </c>
      <c r="S187" s="72"/>
      <c r="T187" s="72" t="e">
        <f t="shared" ref="T187:T192" si="125">R187+S187</f>
        <v>#REF!</v>
      </c>
      <c r="U187" s="72"/>
      <c r="V187" s="72" t="e">
        <f t="shared" ref="V187:V192" si="126">T187+U187</f>
        <v>#REF!</v>
      </c>
      <c r="W187" s="72"/>
      <c r="X187" s="72" t="e">
        <f t="shared" ref="X187:X192" si="127">V187+W187</f>
        <v>#REF!</v>
      </c>
      <c r="Y187" s="50"/>
      <c r="Z187" s="72" t="e">
        <f t="shared" ref="Z187:Z192" si="128">X187+Y187</f>
        <v>#REF!</v>
      </c>
      <c r="AA187" s="72"/>
      <c r="AB187" s="128" t="e">
        <f t="shared" ref="AB187:AB192" si="129">Z187+AA187</f>
        <v>#REF!</v>
      </c>
      <c r="AC187" s="7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  <c r="CW187" s="6"/>
      <c r="CX187" s="6"/>
      <c r="CY187" s="6"/>
      <c r="CZ187" s="6"/>
      <c r="DA187" s="6"/>
      <c r="DB187" s="6"/>
      <c r="DC187" s="6"/>
      <c r="DD187" s="6"/>
      <c r="DE187" s="6"/>
      <c r="DF187" s="6"/>
      <c r="DG187" s="6"/>
      <c r="DH187" s="6"/>
      <c r="DI187" s="6"/>
      <c r="DJ187" s="6"/>
      <c r="DK187" s="6"/>
      <c r="DL187" s="6"/>
      <c r="DM187" s="6"/>
      <c r="DN187" s="6"/>
      <c r="DO187" s="6"/>
      <c r="DP187" s="6"/>
      <c r="DQ187" s="6"/>
      <c r="DR187" s="6"/>
      <c r="DS187" s="6"/>
      <c r="DT187" s="6"/>
      <c r="DU187" s="6"/>
      <c r="DV187" s="6"/>
      <c r="DW187" s="6"/>
      <c r="DX187" s="6"/>
      <c r="DY187" s="6"/>
      <c r="DZ187" s="6"/>
      <c r="EA187" s="6"/>
      <c r="EB187" s="6"/>
      <c r="EC187" s="6"/>
      <c r="ED187" s="6"/>
      <c r="EE187" s="6"/>
      <c r="EF187" s="6"/>
      <c r="EG187" s="6"/>
      <c r="EH187" s="6"/>
      <c r="EI187" s="6"/>
      <c r="EJ187" s="6"/>
      <c r="EK187" s="4"/>
      <c r="EL187" s="4"/>
      <c r="EM187" s="4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  <c r="FB187" s="4"/>
      <c r="FC187" s="4"/>
      <c r="FD187" s="4"/>
      <c r="FE187" s="4"/>
      <c r="FF187" s="4"/>
      <c r="FG187" s="4"/>
      <c r="FH187" s="4"/>
      <c r="FI187" s="4"/>
      <c r="FJ187" s="4"/>
      <c r="FK187" s="4"/>
      <c r="FL187" s="4"/>
      <c r="FM187" s="4"/>
      <c r="FN187" s="4"/>
      <c r="FO187" s="4"/>
      <c r="FP187" s="4"/>
      <c r="FQ187" s="4"/>
      <c r="FR187" s="4"/>
      <c r="FS187" s="4"/>
      <c r="FT187" s="4"/>
      <c r="FU187" s="4"/>
      <c r="FV187" s="4"/>
      <c r="FW187" s="4"/>
      <c r="FX187" s="4"/>
      <c r="FY187" s="4"/>
      <c r="FZ187" s="4"/>
      <c r="GA187" s="4"/>
      <c r="GB187" s="4"/>
      <c r="GC187" s="4"/>
      <c r="GD187" s="4"/>
      <c r="GE187" s="4"/>
      <c r="GF187" s="4"/>
    </row>
    <row r="188" spans="1:188" x14ac:dyDescent="0.2">
      <c r="A188" s="57"/>
      <c r="B188" s="58"/>
      <c r="C188" s="58"/>
      <c r="D188" s="58"/>
      <c r="E188" s="58"/>
      <c r="F188" s="59" t="s">
        <v>35</v>
      </c>
      <c r="G188" s="125" t="s">
        <v>159</v>
      </c>
      <c r="H188" s="142"/>
      <c r="I188" s="60"/>
      <c r="J188" s="60">
        <f t="shared" si="121"/>
        <v>0</v>
      </c>
      <c r="K188" s="72"/>
      <c r="L188" s="72" t="e">
        <f>#REF!+K188</f>
        <v>#REF!</v>
      </c>
      <c r="M188" s="72"/>
      <c r="N188" s="72" t="e">
        <f t="shared" si="122"/>
        <v>#REF!</v>
      </c>
      <c r="O188" s="72"/>
      <c r="P188" s="72" t="e">
        <f t="shared" si="123"/>
        <v>#REF!</v>
      </c>
      <c r="Q188" s="72"/>
      <c r="R188" s="72" t="e">
        <f t="shared" si="124"/>
        <v>#REF!</v>
      </c>
      <c r="S188" s="72"/>
      <c r="T188" s="72" t="e">
        <f t="shared" si="125"/>
        <v>#REF!</v>
      </c>
      <c r="U188" s="72"/>
      <c r="V188" s="72" t="e">
        <f t="shared" si="126"/>
        <v>#REF!</v>
      </c>
      <c r="W188" s="72"/>
      <c r="X188" s="72" t="e">
        <f t="shared" si="127"/>
        <v>#REF!</v>
      </c>
      <c r="Y188" s="50"/>
      <c r="Z188" s="72" t="e">
        <f t="shared" si="128"/>
        <v>#REF!</v>
      </c>
      <c r="AA188" s="72"/>
      <c r="AB188" s="128" t="e">
        <f t="shared" si="129"/>
        <v>#REF!</v>
      </c>
      <c r="AC188" s="7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  <c r="CW188" s="6"/>
      <c r="CX188" s="6"/>
      <c r="CY188" s="6"/>
      <c r="CZ188" s="6"/>
      <c r="DA188" s="6"/>
      <c r="DB188" s="6"/>
      <c r="DC188" s="6"/>
      <c r="DD188" s="6"/>
      <c r="DE188" s="6"/>
      <c r="DF188" s="6"/>
      <c r="DG188" s="6"/>
      <c r="DH188" s="6"/>
      <c r="DI188" s="6"/>
      <c r="DJ188" s="6"/>
      <c r="DK188" s="6"/>
      <c r="DL188" s="6"/>
      <c r="DM188" s="6"/>
      <c r="DN188" s="6"/>
      <c r="DO188" s="6"/>
      <c r="DP188" s="6"/>
      <c r="DQ188" s="6"/>
      <c r="DR188" s="6"/>
      <c r="DS188" s="6"/>
      <c r="DT188" s="6"/>
      <c r="DU188" s="6"/>
      <c r="DV188" s="6"/>
      <c r="DW188" s="6"/>
      <c r="DX188" s="6"/>
      <c r="DY188" s="6"/>
      <c r="DZ188" s="6"/>
      <c r="EA188" s="6"/>
      <c r="EB188" s="6"/>
      <c r="EC188" s="6"/>
      <c r="ED188" s="6"/>
      <c r="EE188" s="6"/>
      <c r="EF188" s="6"/>
      <c r="EG188" s="6"/>
      <c r="EH188" s="6"/>
      <c r="EI188" s="6"/>
      <c r="EJ188" s="6"/>
      <c r="EK188" s="4"/>
      <c r="EL188" s="4"/>
      <c r="EM188" s="4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/>
      <c r="EY188" s="4"/>
      <c r="EZ188" s="4"/>
      <c r="FA188" s="4"/>
      <c r="FB188" s="4"/>
      <c r="FC188" s="4"/>
      <c r="FD188" s="4"/>
      <c r="FE188" s="4"/>
      <c r="FF188" s="4"/>
      <c r="FG188" s="4"/>
      <c r="FH188" s="4"/>
      <c r="FI188" s="4"/>
      <c r="FJ188" s="4"/>
      <c r="FK188" s="4"/>
      <c r="FL188" s="4"/>
      <c r="FM188" s="4"/>
      <c r="FN188" s="4"/>
      <c r="FO188" s="4"/>
      <c r="FP188" s="4"/>
      <c r="FQ188" s="4"/>
      <c r="FR188" s="4"/>
      <c r="FS188" s="4"/>
      <c r="FT188" s="4"/>
      <c r="FU188" s="4"/>
      <c r="FV188" s="4"/>
      <c r="FW188" s="4"/>
      <c r="FX188" s="4"/>
      <c r="FY188" s="4"/>
      <c r="FZ188" s="4"/>
      <c r="GA188" s="4"/>
      <c r="GB188" s="4"/>
      <c r="GC188" s="4"/>
      <c r="GD188" s="4"/>
      <c r="GE188" s="4"/>
      <c r="GF188" s="4"/>
    </row>
    <row r="189" spans="1:188" x14ac:dyDescent="0.2">
      <c r="A189" s="57"/>
      <c r="B189" s="58"/>
      <c r="C189" s="58"/>
      <c r="D189" s="58"/>
      <c r="E189" s="58"/>
      <c r="F189" s="59" t="s">
        <v>54</v>
      </c>
      <c r="G189" s="125" t="s">
        <v>160</v>
      </c>
      <c r="H189" s="142"/>
      <c r="I189" s="60"/>
      <c r="J189" s="60">
        <f t="shared" si="121"/>
        <v>0</v>
      </c>
      <c r="K189" s="72"/>
      <c r="L189" s="72" t="e">
        <f>#REF!+K189</f>
        <v>#REF!</v>
      </c>
      <c r="M189" s="72"/>
      <c r="N189" s="72" t="e">
        <f t="shared" si="122"/>
        <v>#REF!</v>
      </c>
      <c r="O189" s="72"/>
      <c r="P189" s="72" t="e">
        <f t="shared" si="123"/>
        <v>#REF!</v>
      </c>
      <c r="Q189" s="72"/>
      <c r="R189" s="72" t="e">
        <f t="shared" si="124"/>
        <v>#REF!</v>
      </c>
      <c r="S189" s="72"/>
      <c r="T189" s="72" t="e">
        <f t="shared" si="125"/>
        <v>#REF!</v>
      </c>
      <c r="U189" s="72"/>
      <c r="V189" s="72" t="e">
        <f t="shared" si="126"/>
        <v>#REF!</v>
      </c>
      <c r="W189" s="72"/>
      <c r="X189" s="72" t="e">
        <f t="shared" si="127"/>
        <v>#REF!</v>
      </c>
      <c r="Y189" s="50"/>
      <c r="Z189" s="72" t="e">
        <f t="shared" si="128"/>
        <v>#REF!</v>
      </c>
      <c r="AA189" s="72"/>
      <c r="AB189" s="128" t="e">
        <f t="shared" si="129"/>
        <v>#REF!</v>
      </c>
      <c r="AC189" s="7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  <c r="CW189" s="6"/>
      <c r="CX189" s="6"/>
      <c r="CY189" s="6"/>
      <c r="CZ189" s="6"/>
      <c r="DA189" s="6"/>
      <c r="DB189" s="6"/>
      <c r="DC189" s="6"/>
      <c r="DD189" s="6"/>
      <c r="DE189" s="6"/>
      <c r="DF189" s="6"/>
      <c r="DG189" s="6"/>
      <c r="DH189" s="6"/>
      <c r="DI189" s="6"/>
      <c r="DJ189" s="6"/>
      <c r="DK189" s="6"/>
      <c r="DL189" s="6"/>
      <c r="DM189" s="6"/>
      <c r="DN189" s="6"/>
      <c r="DO189" s="6"/>
      <c r="DP189" s="6"/>
      <c r="DQ189" s="6"/>
      <c r="DR189" s="6"/>
      <c r="DS189" s="6"/>
      <c r="DT189" s="6"/>
      <c r="DU189" s="6"/>
      <c r="DV189" s="6"/>
      <c r="DW189" s="6"/>
      <c r="DX189" s="6"/>
      <c r="DY189" s="6"/>
      <c r="DZ189" s="6"/>
      <c r="EA189" s="6"/>
      <c r="EB189" s="6"/>
      <c r="EC189" s="6"/>
      <c r="ED189" s="6"/>
      <c r="EE189" s="6"/>
      <c r="EF189" s="6"/>
      <c r="EG189" s="6"/>
      <c r="EH189" s="6"/>
      <c r="EI189" s="6"/>
      <c r="EJ189" s="6"/>
      <c r="EK189" s="4"/>
      <c r="EL189" s="4"/>
      <c r="EM189" s="4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  <c r="FB189" s="4"/>
      <c r="FC189" s="4"/>
      <c r="FD189" s="4"/>
      <c r="FE189" s="4"/>
      <c r="FF189" s="4"/>
      <c r="FG189" s="4"/>
      <c r="FH189" s="4"/>
      <c r="FI189" s="4"/>
      <c r="FJ189" s="4"/>
      <c r="FK189" s="4"/>
      <c r="FL189" s="4"/>
      <c r="FM189" s="4"/>
      <c r="FN189" s="4"/>
      <c r="FO189" s="4"/>
      <c r="FP189" s="4"/>
      <c r="FQ189" s="4"/>
      <c r="FR189" s="4"/>
      <c r="FS189" s="4"/>
      <c r="FT189" s="4"/>
      <c r="FU189" s="4"/>
      <c r="FV189" s="4"/>
      <c r="FW189" s="4"/>
      <c r="FX189" s="4"/>
      <c r="FY189" s="4"/>
      <c r="FZ189" s="4"/>
      <c r="GA189" s="4"/>
      <c r="GB189" s="4"/>
      <c r="GC189" s="4"/>
      <c r="GD189" s="4"/>
      <c r="GE189" s="4"/>
      <c r="GF189" s="4"/>
    </row>
    <row r="190" spans="1:188" ht="30" customHeight="1" x14ac:dyDescent="0.2">
      <c r="A190" s="57"/>
      <c r="B190" s="58"/>
      <c r="C190" s="58"/>
      <c r="D190" s="58"/>
      <c r="E190" s="58"/>
      <c r="F190" s="59" t="s">
        <v>24</v>
      </c>
      <c r="G190" s="125" t="s">
        <v>161</v>
      </c>
      <c r="H190" s="142"/>
      <c r="I190" s="60"/>
      <c r="J190" s="60">
        <f t="shared" si="121"/>
        <v>0</v>
      </c>
      <c r="K190" s="72"/>
      <c r="L190" s="72" t="e">
        <f>#REF!+K190</f>
        <v>#REF!</v>
      </c>
      <c r="M190" s="72"/>
      <c r="N190" s="72" t="e">
        <f t="shared" si="122"/>
        <v>#REF!</v>
      </c>
      <c r="O190" s="72"/>
      <c r="P190" s="72" t="e">
        <f t="shared" si="123"/>
        <v>#REF!</v>
      </c>
      <c r="Q190" s="72"/>
      <c r="R190" s="72" t="e">
        <f t="shared" si="124"/>
        <v>#REF!</v>
      </c>
      <c r="S190" s="72"/>
      <c r="T190" s="72" t="e">
        <f t="shared" si="125"/>
        <v>#REF!</v>
      </c>
      <c r="U190" s="72"/>
      <c r="V190" s="72" t="e">
        <f t="shared" si="126"/>
        <v>#REF!</v>
      </c>
      <c r="W190" s="72"/>
      <c r="X190" s="72" t="e">
        <f t="shared" si="127"/>
        <v>#REF!</v>
      </c>
      <c r="Y190" s="50"/>
      <c r="Z190" s="72" t="e">
        <f t="shared" si="128"/>
        <v>#REF!</v>
      </c>
      <c r="AA190" s="72"/>
      <c r="AB190" s="128" t="e">
        <f t="shared" si="129"/>
        <v>#REF!</v>
      </c>
      <c r="AC190" s="7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  <c r="CW190" s="6"/>
      <c r="CX190" s="6"/>
      <c r="CY190" s="6"/>
      <c r="CZ190" s="6"/>
      <c r="DA190" s="6"/>
      <c r="DB190" s="6"/>
      <c r="DC190" s="6"/>
      <c r="DD190" s="6"/>
      <c r="DE190" s="6"/>
      <c r="DF190" s="6"/>
      <c r="DG190" s="6"/>
      <c r="DH190" s="6"/>
      <c r="DI190" s="6"/>
      <c r="DJ190" s="6"/>
      <c r="DK190" s="6"/>
      <c r="DL190" s="6"/>
      <c r="DM190" s="6"/>
      <c r="DN190" s="6"/>
      <c r="DO190" s="6"/>
      <c r="DP190" s="6"/>
      <c r="DQ190" s="6"/>
      <c r="DR190" s="6"/>
      <c r="DS190" s="6"/>
      <c r="DT190" s="6"/>
      <c r="DU190" s="6"/>
      <c r="DV190" s="6"/>
      <c r="DW190" s="6"/>
      <c r="DX190" s="6"/>
      <c r="DY190" s="6"/>
      <c r="DZ190" s="6"/>
      <c r="EA190" s="6"/>
      <c r="EB190" s="6"/>
      <c r="EC190" s="6"/>
      <c r="ED190" s="6"/>
      <c r="EE190" s="6"/>
      <c r="EF190" s="6"/>
      <c r="EG190" s="6"/>
      <c r="EH190" s="6"/>
      <c r="EI190" s="6"/>
      <c r="EJ190" s="6"/>
      <c r="EK190" s="4"/>
      <c r="EL190" s="4"/>
      <c r="EM190" s="4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  <c r="FE190" s="4"/>
      <c r="FF190" s="4"/>
      <c r="FG190" s="4"/>
      <c r="FH190" s="4"/>
      <c r="FI190" s="4"/>
      <c r="FJ190" s="4"/>
      <c r="FK190" s="4"/>
      <c r="FL190" s="4"/>
      <c r="FM190" s="4"/>
      <c r="FN190" s="4"/>
      <c r="FO190" s="4"/>
      <c r="FP190" s="4"/>
      <c r="FQ190" s="4"/>
      <c r="FR190" s="4"/>
      <c r="FS190" s="4"/>
      <c r="FT190" s="4"/>
      <c r="FU190" s="4"/>
      <c r="FV190" s="4"/>
      <c r="FW190" s="4"/>
      <c r="FX190" s="4"/>
      <c r="FY190" s="4"/>
      <c r="FZ190" s="4"/>
      <c r="GA190" s="4"/>
      <c r="GB190" s="4"/>
      <c r="GC190" s="4"/>
      <c r="GD190" s="4"/>
      <c r="GE190" s="4"/>
      <c r="GF190" s="4"/>
    </row>
    <row r="191" spans="1:188" ht="30" customHeight="1" x14ac:dyDescent="0.2">
      <c r="A191" s="57"/>
      <c r="B191" s="58"/>
      <c r="C191" s="58"/>
      <c r="D191" s="58"/>
      <c r="E191" s="58"/>
      <c r="F191" s="59" t="s">
        <v>39</v>
      </c>
      <c r="G191" s="125" t="s">
        <v>162</v>
      </c>
      <c r="H191" s="142"/>
      <c r="I191" s="60"/>
      <c r="J191" s="60">
        <f t="shared" si="121"/>
        <v>0</v>
      </c>
      <c r="K191" s="72"/>
      <c r="L191" s="72" t="e">
        <f>#REF!+K191</f>
        <v>#REF!</v>
      </c>
      <c r="M191" s="72"/>
      <c r="N191" s="72" t="e">
        <f t="shared" si="122"/>
        <v>#REF!</v>
      </c>
      <c r="O191" s="72"/>
      <c r="P191" s="72" t="e">
        <f t="shared" si="123"/>
        <v>#REF!</v>
      </c>
      <c r="Q191" s="72"/>
      <c r="R191" s="72" t="e">
        <f t="shared" si="124"/>
        <v>#REF!</v>
      </c>
      <c r="S191" s="72"/>
      <c r="T191" s="72" t="e">
        <f t="shared" si="125"/>
        <v>#REF!</v>
      </c>
      <c r="U191" s="72"/>
      <c r="V191" s="72" t="e">
        <f t="shared" si="126"/>
        <v>#REF!</v>
      </c>
      <c r="W191" s="72"/>
      <c r="X191" s="72" t="e">
        <f t="shared" si="127"/>
        <v>#REF!</v>
      </c>
      <c r="Y191" s="50"/>
      <c r="Z191" s="72" t="e">
        <f t="shared" si="128"/>
        <v>#REF!</v>
      </c>
      <c r="AA191" s="72"/>
      <c r="AB191" s="128" t="e">
        <f t="shared" si="129"/>
        <v>#REF!</v>
      </c>
      <c r="AC191" s="7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  <c r="CW191" s="6"/>
      <c r="CX191" s="6"/>
      <c r="CY191" s="6"/>
      <c r="CZ191" s="6"/>
      <c r="DA191" s="6"/>
      <c r="DB191" s="6"/>
      <c r="DC191" s="6"/>
      <c r="DD191" s="6"/>
      <c r="DE191" s="6"/>
      <c r="DF191" s="6"/>
      <c r="DG191" s="6"/>
      <c r="DH191" s="6"/>
      <c r="DI191" s="6"/>
      <c r="DJ191" s="6"/>
      <c r="DK191" s="6"/>
      <c r="DL191" s="6"/>
      <c r="DM191" s="6"/>
      <c r="DN191" s="6"/>
      <c r="DO191" s="6"/>
      <c r="DP191" s="6"/>
      <c r="DQ191" s="6"/>
      <c r="DR191" s="6"/>
      <c r="DS191" s="6"/>
      <c r="DT191" s="6"/>
      <c r="DU191" s="6"/>
      <c r="DV191" s="6"/>
      <c r="DW191" s="6"/>
      <c r="DX191" s="6"/>
      <c r="DY191" s="6"/>
      <c r="DZ191" s="6"/>
      <c r="EA191" s="6"/>
      <c r="EB191" s="6"/>
      <c r="EC191" s="6"/>
      <c r="ED191" s="6"/>
      <c r="EE191" s="6"/>
      <c r="EF191" s="6"/>
      <c r="EG191" s="6"/>
      <c r="EH191" s="6"/>
      <c r="EI191" s="6"/>
      <c r="EJ191" s="6"/>
      <c r="EK191" s="4"/>
      <c r="EL191" s="4"/>
      <c r="EM191" s="4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  <c r="FC191" s="4"/>
      <c r="FD191" s="4"/>
      <c r="FE191" s="4"/>
      <c r="FF191" s="4"/>
      <c r="FG191" s="4"/>
      <c r="FH191" s="4"/>
      <c r="FI191" s="4"/>
      <c r="FJ191" s="4"/>
      <c r="FK191" s="4"/>
      <c r="FL191" s="4"/>
      <c r="FM191" s="4"/>
      <c r="FN191" s="4"/>
      <c r="FO191" s="4"/>
      <c r="FP191" s="4"/>
      <c r="FQ191" s="4"/>
      <c r="FR191" s="4"/>
      <c r="FS191" s="4"/>
      <c r="FT191" s="4"/>
      <c r="FU191" s="4"/>
      <c r="FV191" s="4"/>
      <c r="FW191" s="4"/>
      <c r="FX191" s="4"/>
      <c r="FY191" s="4"/>
      <c r="FZ191" s="4"/>
      <c r="GA191" s="4"/>
      <c r="GB191" s="4"/>
      <c r="GC191" s="4"/>
      <c r="GD191" s="4"/>
      <c r="GE191" s="4"/>
      <c r="GF191" s="4"/>
    </row>
    <row r="192" spans="1:188" ht="30" customHeight="1" x14ac:dyDescent="0.2">
      <c r="A192" s="57"/>
      <c r="B192" s="58"/>
      <c r="C192" s="58"/>
      <c r="D192" s="58"/>
      <c r="E192" s="58"/>
      <c r="F192" s="59" t="s">
        <v>163</v>
      </c>
      <c r="G192" s="125" t="s">
        <v>164</v>
      </c>
      <c r="H192" s="142"/>
      <c r="I192" s="60"/>
      <c r="J192" s="60">
        <f t="shared" si="121"/>
        <v>0</v>
      </c>
      <c r="K192" s="72"/>
      <c r="L192" s="72" t="e">
        <f>#REF!+K192</f>
        <v>#REF!</v>
      </c>
      <c r="M192" s="72"/>
      <c r="N192" s="72" t="e">
        <f t="shared" si="122"/>
        <v>#REF!</v>
      </c>
      <c r="O192" s="72"/>
      <c r="P192" s="72" t="e">
        <f t="shared" si="123"/>
        <v>#REF!</v>
      </c>
      <c r="Q192" s="72"/>
      <c r="R192" s="72" t="e">
        <f t="shared" si="124"/>
        <v>#REF!</v>
      </c>
      <c r="S192" s="72"/>
      <c r="T192" s="72" t="e">
        <f t="shared" si="125"/>
        <v>#REF!</v>
      </c>
      <c r="U192" s="72"/>
      <c r="V192" s="72" t="e">
        <f t="shared" si="126"/>
        <v>#REF!</v>
      </c>
      <c r="W192" s="72"/>
      <c r="X192" s="72" t="e">
        <f t="shared" si="127"/>
        <v>#REF!</v>
      </c>
      <c r="Y192" s="50"/>
      <c r="Z192" s="72" t="e">
        <f t="shared" si="128"/>
        <v>#REF!</v>
      </c>
      <c r="AA192" s="72"/>
      <c r="AB192" s="128" t="e">
        <f t="shared" si="129"/>
        <v>#REF!</v>
      </c>
      <c r="AC192" s="7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  <c r="CW192" s="6"/>
      <c r="CX192" s="6"/>
      <c r="CY192" s="6"/>
      <c r="CZ192" s="6"/>
      <c r="DA192" s="6"/>
      <c r="DB192" s="6"/>
      <c r="DC192" s="6"/>
      <c r="DD192" s="6"/>
      <c r="DE192" s="6"/>
      <c r="DF192" s="6"/>
      <c r="DG192" s="6"/>
      <c r="DH192" s="6"/>
      <c r="DI192" s="6"/>
      <c r="DJ192" s="6"/>
      <c r="DK192" s="6"/>
      <c r="DL192" s="6"/>
      <c r="DM192" s="6"/>
      <c r="DN192" s="6"/>
      <c r="DO192" s="6"/>
      <c r="DP192" s="6"/>
      <c r="DQ192" s="6"/>
      <c r="DR192" s="6"/>
      <c r="DS192" s="6"/>
      <c r="DT192" s="6"/>
      <c r="DU192" s="6"/>
      <c r="DV192" s="6"/>
      <c r="DW192" s="6"/>
      <c r="DX192" s="6"/>
      <c r="DY192" s="6"/>
      <c r="DZ192" s="6"/>
      <c r="EA192" s="6"/>
      <c r="EB192" s="6"/>
      <c r="EC192" s="6"/>
      <c r="ED192" s="6"/>
      <c r="EE192" s="6"/>
      <c r="EF192" s="6"/>
      <c r="EG192" s="6"/>
      <c r="EH192" s="6"/>
      <c r="EI192" s="6"/>
      <c r="EJ192" s="6"/>
      <c r="EK192" s="4"/>
      <c r="EL192" s="4"/>
      <c r="EM192" s="4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4"/>
      <c r="FC192" s="4"/>
      <c r="FD192" s="4"/>
      <c r="FE192" s="4"/>
      <c r="FF192" s="4"/>
      <c r="FG192" s="4"/>
      <c r="FH192" s="4"/>
      <c r="FI192" s="4"/>
      <c r="FJ192" s="4"/>
      <c r="FK192" s="4"/>
      <c r="FL192" s="4"/>
      <c r="FM192" s="4"/>
      <c r="FN192" s="4"/>
      <c r="FO192" s="4"/>
      <c r="FP192" s="4"/>
      <c r="FQ192" s="4"/>
      <c r="FR192" s="4"/>
      <c r="FS192" s="4"/>
      <c r="FT192" s="4"/>
      <c r="FU192" s="4"/>
      <c r="FV192" s="4"/>
      <c r="FW192" s="4"/>
      <c r="FX192" s="4"/>
      <c r="FY192" s="4"/>
      <c r="FZ192" s="4"/>
      <c r="GA192" s="4"/>
      <c r="GB192" s="4"/>
      <c r="GC192" s="4"/>
      <c r="GD192" s="4"/>
      <c r="GE192" s="4"/>
      <c r="GF192" s="4"/>
    </row>
    <row r="193" spans="1:188" ht="15.75" x14ac:dyDescent="0.2">
      <c r="A193" s="38"/>
      <c r="B193" s="39"/>
      <c r="C193" s="39"/>
      <c r="D193" s="39" t="s">
        <v>117</v>
      </c>
      <c r="E193" s="39"/>
      <c r="F193" s="40"/>
      <c r="G193" s="122" t="s">
        <v>93</v>
      </c>
      <c r="H193" s="111">
        <f t="shared" ref="H193:AB193" si="130">H194+H205+H206+H210+H213+H214+H215+H216+H218</f>
        <v>272437</v>
      </c>
      <c r="I193" s="113">
        <f t="shared" si="130"/>
        <v>22771</v>
      </c>
      <c r="J193" s="113">
        <f t="shared" si="130"/>
        <v>295208</v>
      </c>
      <c r="K193" s="113">
        <f t="shared" si="130"/>
        <v>0</v>
      </c>
      <c r="L193" s="113" t="e">
        <f t="shared" si="130"/>
        <v>#REF!</v>
      </c>
      <c r="M193" s="113">
        <f t="shared" si="130"/>
        <v>0</v>
      </c>
      <c r="N193" s="113" t="e">
        <f t="shared" si="130"/>
        <v>#REF!</v>
      </c>
      <c r="O193" s="113">
        <f t="shared" si="130"/>
        <v>0</v>
      </c>
      <c r="P193" s="113" t="e">
        <f t="shared" si="130"/>
        <v>#REF!</v>
      </c>
      <c r="Q193" s="113">
        <f t="shared" si="130"/>
        <v>0</v>
      </c>
      <c r="R193" s="113" t="e">
        <f t="shared" si="130"/>
        <v>#REF!</v>
      </c>
      <c r="S193" s="113">
        <f>S194+S205+S206+S210+S213+S214+S215+S216+S218</f>
        <v>0</v>
      </c>
      <c r="T193" s="113" t="e">
        <f t="shared" si="130"/>
        <v>#REF!</v>
      </c>
      <c r="U193" s="113">
        <f>U194+U205+U206+U210+U213+U214+U215+U216+U218</f>
        <v>0</v>
      </c>
      <c r="V193" s="113" t="e">
        <f t="shared" si="130"/>
        <v>#REF!</v>
      </c>
      <c r="W193" s="113">
        <f>W194+W205+W206+W210+W213+W214+W215+W216+W218</f>
        <v>0</v>
      </c>
      <c r="X193" s="113" t="e">
        <f t="shared" si="130"/>
        <v>#REF!</v>
      </c>
      <c r="Y193" s="113">
        <f>Y194+Y205+Y206+Y210+Y213+Y214+Y215+Y216+Y218</f>
        <v>0</v>
      </c>
      <c r="Z193" s="113" t="e">
        <f t="shared" si="130"/>
        <v>#REF!</v>
      </c>
      <c r="AA193" s="113">
        <f>AA194+AA205+AA206+AA210+AA213+AA214+AA215+AA216+AA218</f>
        <v>0</v>
      </c>
      <c r="AB193" s="114" t="e">
        <f t="shared" si="130"/>
        <v>#REF!</v>
      </c>
      <c r="AC193" s="113">
        <f>AC194+AC205+AC206+AC210+AC213+AC214+AC215+AC216+AC218</f>
        <v>59000</v>
      </c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  <c r="CW193" s="6"/>
      <c r="CX193" s="6"/>
      <c r="CY193" s="6"/>
      <c r="CZ193" s="6"/>
      <c r="DA193" s="6"/>
      <c r="DB193" s="6"/>
      <c r="DC193" s="6"/>
      <c r="DD193" s="6"/>
      <c r="DE193" s="6"/>
      <c r="DF193" s="6"/>
      <c r="DG193" s="6"/>
      <c r="DH193" s="6"/>
      <c r="DI193" s="6"/>
      <c r="DJ193" s="6"/>
      <c r="DK193" s="6"/>
      <c r="DL193" s="6"/>
      <c r="DM193" s="6"/>
      <c r="DN193" s="6"/>
      <c r="DO193" s="6"/>
      <c r="DP193" s="6"/>
      <c r="DQ193" s="6"/>
      <c r="DR193" s="6"/>
      <c r="DS193" s="6"/>
      <c r="DT193" s="6"/>
      <c r="DU193" s="6"/>
      <c r="DV193" s="6"/>
      <c r="DW193" s="6"/>
      <c r="DX193" s="6"/>
      <c r="DY193" s="6"/>
      <c r="DZ193" s="6"/>
      <c r="EA193" s="6"/>
      <c r="EB193" s="6"/>
      <c r="EC193" s="6"/>
      <c r="ED193" s="6"/>
      <c r="EE193" s="6"/>
      <c r="EF193" s="6"/>
      <c r="EG193" s="6"/>
      <c r="EH193" s="6"/>
      <c r="EI193" s="6"/>
      <c r="EJ193" s="6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  <c r="FG193" s="4"/>
      <c r="FH193" s="4"/>
      <c r="FI193" s="4"/>
      <c r="FJ193" s="4"/>
      <c r="FK193" s="4"/>
      <c r="FL193" s="4"/>
      <c r="FM193" s="4"/>
      <c r="FN193" s="4"/>
      <c r="FO193" s="4"/>
      <c r="FP193" s="4"/>
      <c r="FQ193" s="4"/>
      <c r="FR193" s="4"/>
      <c r="FS193" s="4"/>
      <c r="FT193" s="4"/>
      <c r="FU193" s="4"/>
      <c r="FV193" s="4"/>
      <c r="FW193" s="4"/>
      <c r="FX193" s="4"/>
      <c r="FY193" s="4"/>
      <c r="FZ193" s="4"/>
      <c r="GA193" s="4"/>
      <c r="GB193" s="4"/>
      <c r="GC193" s="4"/>
      <c r="GD193" s="4"/>
      <c r="GE193" s="4"/>
      <c r="GF193" s="4"/>
    </row>
    <row r="194" spans="1:188" ht="15.75" x14ac:dyDescent="0.2">
      <c r="A194" s="38"/>
      <c r="B194" s="39"/>
      <c r="C194" s="39"/>
      <c r="D194" s="39"/>
      <c r="E194" s="39" t="s">
        <v>37</v>
      </c>
      <c r="F194" s="40"/>
      <c r="G194" s="112" t="s">
        <v>165</v>
      </c>
      <c r="H194" s="111">
        <f t="shared" ref="H194:AB194" si="131">SUM(H195:H204)</f>
        <v>254303</v>
      </c>
      <c r="I194" s="113">
        <f t="shared" si="131"/>
        <v>21840</v>
      </c>
      <c r="J194" s="113">
        <f t="shared" si="131"/>
        <v>276143</v>
      </c>
      <c r="K194" s="113">
        <f t="shared" si="131"/>
        <v>0</v>
      </c>
      <c r="L194" s="113" t="e">
        <f t="shared" si="131"/>
        <v>#REF!</v>
      </c>
      <c r="M194" s="113">
        <f t="shared" si="131"/>
        <v>0</v>
      </c>
      <c r="N194" s="113" t="e">
        <f t="shared" si="131"/>
        <v>#REF!</v>
      </c>
      <c r="O194" s="113">
        <f t="shared" si="131"/>
        <v>0</v>
      </c>
      <c r="P194" s="113" t="e">
        <f t="shared" si="131"/>
        <v>#REF!</v>
      </c>
      <c r="Q194" s="113">
        <f t="shared" si="131"/>
        <v>0</v>
      </c>
      <c r="R194" s="113" t="e">
        <f t="shared" si="131"/>
        <v>#REF!</v>
      </c>
      <c r="S194" s="113">
        <f>SUM(S195:S204)</f>
        <v>0</v>
      </c>
      <c r="T194" s="113" t="e">
        <f t="shared" si="131"/>
        <v>#REF!</v>
      </c>
      <c r="U194" s="113">
        <f>SUM(U195:U204)</f>
        <v>0</v>
      </c>
      <c r="V194" s="113" t="e">
        <f t="shared" si="131"/>
        <v>#REF!</v>
      </c>
      <c r="W194" s="113">
        <f>SUM(W195:W204)</f>
        <v>0</v>
      </c>
      <c r="X194" s="113" t="e">
        <f t="shared" si="131"/>
        <v>#REF!</v>
      </c>
      <c r="Y194" s="113">
        <f>SUM(Y195:Y204)</f>
        <v>0</v>
      </c>
      <c r="Z194" s="113" t="e">
        <f t="shared" si="131"/>
        <v>#REF!</v>
      </c>
      <c r="AA194" s="113">
        <f>SUM(AA195:AA204)</f>
        <v>0</v>
      </c>
      <c r="AB194" s="114" t="e">
        <f t="shared" si="131"/>
        <v>#REF!</v>
      </c>
      <c r="AC194" s="113">
        <f>SUM(AC195:AC204)</f>
        <v>59000</v>
      </c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  <c r="CW194" s="6"/>
      <c r="CX194" s="6"/>
      <c r="CY194" s="6"/>
      <c r="CZ194" s="6"/>
      <c r="DA194" s="6"/>
      <c r="DB194" s="6"/>
      <c r="DC194" s="6"/>
      <c r="DD194" s="6"/>
      <c r="DE194" s="6"/>
      <c r="DF194" s="6"/>
      <c r="DG194" s="6"/>
      <c r="DH194" s="6"/>
      <c r="DI194" s="6"/>
      <c r="DJ194" s="6"/>
      <c r="DK194" s="6"/>
      <c r="DL194" s="6"/>
      <c r="DM194" s="6"/>
      <c r="DN194" s="6"/>
      <c r="DO194" s="6"/>
      <c r="DP194" s="6"/>
      <c r="DQ194" s="6"/>
      <c r="DR194" s="6"/>
      <c r="DS194" s="6"/>
      <c r="DT194" s="6"/>
      <c r="DU194" s="6"/>
      <c r="DV194" s="6"/>
      <c r="DW194" s="6"/>
      <c r="DX194" s="6"/>
      <c r="DY194" s="6"/>
      <c r="DZ194" s="6"/>
      <c r="EA194" s="6"/>
      <c r="EB194" s="6"/>
      <c r="EC194" s="6"/>
      <c r="ED194" s="6"/>
      <c r="EE194" s="6"/>
      <c r="EF194" s="6"/>
      <c r="EG194" s="6"/>
      <c r="EH194" s="6"/>
      <c r="EI194" s="6"/>
      <c r="EJ194" s="6"/>
      <c r="EK194" s="4"/>
      <c r="EL194" s="4"/>
      <c r="EM194" s="4"/>
      <c r="EN194" s="4"/>
      <c r="EO194" s="4"/>
      <c r="EP194" s="4"/>
      <c r="EQ194" s="4"/>
      <c r="ER194" s="4"/>
      <c r="ES194" s="4"/>
      <c r="ET194" s="4"/>
      <c r="EU194" s="4"/>
      <c r="EV194" s="4"/>
      <c r="EW194" s="4"/>
      <c r="EX194" s="4"/>
      <c r="EY194" s="4"/>
      <c r="EZ194" s="4"/>
      <c r="FA194" s="4"/>
      <c r="FB194" s="4"/>
      <c r="FC194" s="4"/>
      <c r="FD194" s="4"/>
      <c r="FE194" s="4"/>
      <c r="FF194" s="4"/>
      <c r="FG194" s="4"/>
      <c r="FH194" s="4"/>
      <c r="FI194" s="4"/>
      <c r="FJ194" s="4"/>
      <c r="FK194" s="4"/>
      <c r="FL194" s="4"/>
      <c r="FM194" s="4"/>
      <c r="FN194" s="4"/>
      <c r="FO194" s="4"/>
      <c r="FP194" s="4"/>
      <c r="FQ194" s="4"/>
      <c r="FR194" s="4"/>
      <c r="FS194" s="4"/>
      <c r="FT194" s="4"/>
      <c r="FU194" s="4"/>
      <c r="FV194" s="4"/>
      <c r="FW194" s="4"/>
      <c r="FX194" s="4"/>
      <c r="FY194" s="4"/>
      <c r="FZ194" s="4"/>
      <c r="GA194" s="4"/>
      <c r="GB194" s="4"/>
      <c r="GC194" s="4"/>
      <c r="GD194" s="4"/>
      <c r="GE194" s="4"/>
      <c r="GF194" s="4"/>
    </row>
    <row r="195" spans="1:188" x14ac:dyDescent="0.2">
      <c r="A195" s="57"/>
      <c r="B195" s="58"/>
      <c r="C195" s="58"/>
      <c r="D195" s="58"/>
      <c r="E195" s="58"/>
      <c r="F195" s="59" t="s">
        <v>37</v>
      </c>
      <c r="G195" s="125" t="s">
        <v>166</v>
      </c>
      <c r="H195" s="61">
        <v>999</v>
      </c>
      <c r="I195" s="60">
        <v>0</v>
      </c>
      <c r="J195" s="60">
        <f t="shared" ref="J195:J200" si="132">H195+I195</f>
        <v>999</v>
      </c>
      <c r="K195" s="72"/>
      <c r="L195" s="72" t="e">
        <f>#REF!+K195</f>
        <v>#REF!</v>
      </c>
      <c r="M195" s="72"/>
      <c r="N195" s="72" t="e">
        <f t="shared" ref="N195:N200" si="133">L195+M195</f>
        <v>#REF!</v>
      </c>
      <c r="O195" s="72"/>
      <c r="P195" s="72" t="e">
        <f t="shared" ref="P195:P200" si="134">O195+N195</f>
        <v>#REF!</v>
      </c>
      <c r="Q195" s="72"/>
      <c r="R195" s="72" t="e">
        <f t="shared" ref="R195:R200" si="135">P195+Q195</f>
        <v>#REF!</v>
      </c>
      <c r="S195" s="72"/>
      <c r="T195" s="72" t="e">
        <f t="shared" ref="T195:T200" si="136">R195+S195</f>
        <v>#REF!</v>
      </c>
      <c r="U195" s="72"/>
      <c r="V195" s="72" t="e">
        <f t="shared" ref="V195:Z200" si="137">T195+U195</f>
        <v>#REF!</v>
      </c>
      <c r="W195" s="72"/>
      <c r="X195" s="72" t="e">
        <f t="shared" si="137"/>
        <v>#REF!</v>
      </c>
      <c r="Y195" s="50"/>
      <c r="Z195" s="72" t="e">
        <f t="shared" si="137"/>
        <v>#REF!</v>
      </c>
      <c r="AA195" s="72"/>
      <c r="AB195" s="128" t="e">
        <f t="shared" ref="AB195:AB200" si="138">Z195+AA195</f>
        <v>#REF!</v>
      </c>
      <c r="AC195" s="7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  <c r="CW195" s="6"/>
      <c r="CX195" s="6"/>
      <c r="CY195" s="6"/>
      <c r="CZ195" s="6"/>
      <c r="DA195" s="6"/>
      <c r="DB195" s="6"/>
      <c r="DC195" s="6"/>
      <c r="DD195" s="6"/>
      <c r="DE195" s="6"/>
      <c r="DF195" s="6"/>
      <c r="DG195" s="6"/>
      <c r="DH195" s="6"/>
      <c r="DI195" s="6"/>
      <c r="DJ195" s="6"/>
      <c r="DK195" s="6"/>
      <c r="DL195" s="6"/>
      <c r="DM195" s="6"/>
      <c r="DN195" s="6"/>
      <c r="DO195" s="6"/>
      <c r="DP195" s="6"/>
      <c r="DQ195" s="6"/>
      <c r="DR195" s="6"/>
      <c r="DS195" s="6"/>
      <c r="DT195" s="6"/>
      <c r="DU195" s="6"/>
      <c r="DV195" s="6"/>
      <c r="DW195" s="6"/>
      <c r="DX195" s="6"/>
      <c r="DY195" s="6"/>
      <c r="DZ195" s="6"/>
      <c r="EA195" s="6"/>
      <c r="EB195" s="6"/>
      <c r="EC195" s="6"/>
      <c r="ED195" s="6"/>
      <c r="EE195" s="6"/>
      <c r="EF195" s="6"/>
      <c r="EG195" s="6"/>
      <c r="EH195" s="6"/>
      <c r="EI195" s="6"/>
      <c r="EJ195" s="6"/>
      <c r="EK195" s="4"/>
      <c r="EL195" s="4"/>
      <c r="EM195" s="4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  <c r="FB195" s="4"/>
      <c r="FC195" s="4"/>
      <c r="FD195" s="4"/>
      <c r="FE195" s="4"/>
      <c r="FF195" s="4"/>
      <c r="FG195" s="4"/>
      <c r="FH195" s="4"/>
      <c r="FI195" s="4"/>
      <c r="FJ195" s="4"/>
      <c r="FK195" s="4"/>
      <c r="FL195" s="4"/>
      <c r="FM195" s="4"/>
      <c r="FN195" s="4"/>
      <c r="FO195" s="4"/>
      <c r="FP195" s="4"/>
      <c r="FQ195" s="4"/>
      <c r="FR195" s="4"/>
      <c r="FS195" s="4"/>
      <c r="FT195" s="4"/>
      <c r="FU195" s="4"/>
      <c r="FV195" s="4"/>
      <c r="FW195" s="4"/>
      <c r="FX195" s="4"/>
      <c r="FY195" s="4"/>
      <c r="FZ195" s="4"/>
      <c r="GA195" s="4"/>
      <c r="GB195" s="4"/>
      <c r="GC195" s="4"/>
      <c r="GD195" s="4"/>
      <c r="GE195" s="4"/>
      <c r="GF195" s="4"/>
    </row>
    <row r="196" spans="1:188" x14ac:dyDescent="0.2">
      <c r="A196" s="57"/>
      <c r="B196" s="58"/>
      <c r="C196" s="58"/>
      <c r="D196" s="58"/>
      <c r="E196" s="58"/>
      <c r="F196" s="59" t="s">
        <v>35</v>
      </c>
      <c r="G196" s="125" t="s">
        <v>167</v>
      </c>
      <c r="H196" s="61">
        <v>1996</v>
      </c>
      <c r="I196" s="60">
        <v>0</v>
      </c>
      <c r="J196" s="60">
        <f t="shared" si="132"/>
        <v>1996</v>
      </c>
      <c r="K196" s="72"/>
      <c r="L196" s="72" t="e">
        <f>#REF!+K196</f>
        <v>#REF!</v>
      </c>
      <c r="M196" s="72"/>
      <c r="N196" s="72" t="e">
        <f t="shared" si="133"/>
        <v>#REF!</v>
      </c>
      <c r="O196" s="72"/>
      <c r="P196" s="72" t="e">
        <f t="shared" si="134"/>
        <v>#REF!</v>
      </c>
      <c r="Q196" s="72"/>
      <c r="R196" s="72" t="e">
        <f t="shared" si="135"/>
        <v>#REF!</v>
      </c>
      <c r="S196" s="72"/>
      <c r="T196" s="72" t="e">
        <f t="shared" si="136"/>
        <v>#REF!</v>
      </c>
      <c r="U196" s="72"/>
      <c r="V196" s="72" t="e">
        <f t="shared" si="137"/>
        <v>#REF!</v>
      </c>
      <c r="W196" s="72"/>
      <c r="X196" s="72" t="e">
        <f t="shared" si="137"/>
        <v>#REF!</v>
      </c>
      <c r="Y196" s="50"/>
      <c r="Z196" s="72" t="e">
        <f t="shared" si="137"/>
        <v>#REF!</v>
      </c>
      <c r="AA196" s="72"/>
      <c r="AB196" s="128" t="e">
        <f t="shared" si="138"/>
        <v>#REF!</v>
      </c>
      <c r="AC196" s="7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  <c r="CW196" s="6"/>
      <c r="CX196" s="6"/>
      <c r="CY196" s="6"/>
      <c r="CZ196" s="6"/>
      <c r="DA196" s="6"/>
      <c r="DB196" s="6"/>
      <c r="DC196" s="6"/>
      <c r="DD196" s="6"/>
      <c r="DE196" s="6"/>
      <c r="DF196" s="6"/>
      <c r="DG196" s="6"/>
      <c r="DH196" s="6"/>
      <c r="DI196" s="6"/>
      <c r="DJ196" s="6"/>
      <c r="DK196" s="6"/>
      <c r="DL196" s="6"/>
      <c r="DM196" s="6"/>
      <c r="DN196" s="6"/>
      <c r="DO196" s="6"/>
      <c r="DP196" s="6"/>
      <c r="DQ196" s="6"/>
      <c r="DR196" s="6"/>
      <c r="DS196" s="6"/>
      <c r="DT196" s="6"/>
      <c r="DU196" s="6"/>
      <c r="DV196" s="6"/>
      <c r="DW196" s="6"/>
      <c r="DX196" s="6"/>
      <c r="DY196" s="6"/>
      <c r="DZ196" s="6"/>
      <c r="EA196" s="6"/>
      <c r="EB196" s="6"/>
      <c r="EC196" s="6"/>
      <c r="ED196" s="6"/>
      <c r="EE196" s="6"/>
      <c r="EF196" s="6"/>
      <c r="EG196" s="6"/>
      <c r="EH196" s="6"/>
      <c r="EI196" s="6"/>
      <c r="EJ196" s="6"/>
      <c r="EK196" s="4"/>
      <c r="EL196" s="4"/>
      <c r="EM196" s="4"/>
      <c r="EN196" s="4"/>
      <c r="EO196" s="4"/>
      <c r="EP196" s="4"/>
      <c r="EQ196" s="4"/>
      <c r="ER196" s="4"/>
      <c r="ES196" s="4"/>
      <c r="ET196" s="4"/>
      <c r="EU196" s="4"/>
      <c r="EV196" s="4"/>
      <c r="EW196" s="4"/>
      <c r="EX196" s="4"/>
      <c r="EY196" s="4"/>
      <c r="EZ196" s="4"/>
      <c r="FA196" s="4"/>
      <c r="FB196" s="4"/>
      <c r="FC196" s="4"/>
      <c r="FD196" s="4"/>
      <c r="FE196" s="4"/>
      <c r="FF196" s="4"/>
      <c r="FG196" s="4"/>
      <c r="FH196" s="4"/>
      <c r="FI196" s="4"/>
      <c r="FJ196" s="4"/>
      <c r="FK196" s="4"/>
      <c r="FL196" s="4"/>
      <c r="FM196" s="4"/>
      <c r="FN196" s="4"/>
      <c r="FO196" s="4"/>
      <c r="FP196" s="4"/>
      <c r="FQ196" s="4"/>
      <c r="FR196" s="4"/>
      <c r="FS196" s="4"/>
      <c r="FT196" s="4"/>
      <c r="FU196" s="4"/>
      <c r="FV196" s="4"/>
      <c r="FW196" s="4"/>
      <c r="FX196" s="4"/>
      <c r="FY196" s="4"/>
      <c r="FZ196" s="4"/>
      <c r="GA196" s="4"/>
      <c r="GB196" s="4"/>
      <c r="GC196" s="4"/>
      <c r="GD196" s="4"/>
      <c r="GE196" s="4"/>
      <c r="GF196" s="4"/>
    </row>
    <row r="197" spans="1:188" x14ac:dyDescent="0.2">
      <c r="A197" s="57"/>
      <c r="B197" s="58"/>
      <c r="C197" s="58"/>
      <c r="D197" s="58"/>
      <c r="E197" s="58"/>
      <c r="F197" s="59" t="s">
        <v>54</v>
      </c>
      <c r="G197" s="125" t="s">
        <v>168</v>
      </c>
      <c r="H197" s="61">
        <v>23938</v>
      </c>
      <c r="I197" s="61">
        <v>2559</v>
      </c>
      <c r="J197" s="60">
        <f t="shared" si="132"/>
        <v>26497</v>
      </c>
      <c r="K197" s="61"/>
      <c r="L197" s="72" t="e">
        <f>#REF!+K197</f>
        <v>#REF!</v>
      </c>
      <c r="M197" s="61"/>
      <c r="N197" s="72" t="e">
        <f t="shared" si="133"/>
        <v>#REF!</v>
      </c>
      <c r="O197" s="72"/>
      <c r="P197" s="72" t="e">
        <f t="shared" si="134"/>
        <v>#REF!</v>
      </c>
      <c r="Q197" s="63"/>
      <c r="R197" s="72" t="e">
        <f t="shared" si="135"/>
        <v>#REF!</v>
      </c>
      <c r="S197" s="72"/>
      <c r="T197" s="72" t="e">
        <f t="shared" si="136"/>
        <v>#REF!</v>
      </c>
      <c r="U197" s="72"/>
      <c r="V197" s="72" t="e">
        <f t="shared" si="137"/>
        <v>#REF!</v>
      </c>
      <c r="W197" s="72"/>
      <c r="X197" s="72" t="e">
        <f t="shared" si="137"/>
        <v>#REF!</v>
      </c>
      <c r="Y197" s="50"/>
      <c r="Z197" s="72" t="e">
        <f t="shared" si="137"/>
        <v>#REF!</v>
      </c>
      <c r="AA197" s="72"/>
      <c r="AB197" s="128" t="e">
        <f t="shared" si="138"/>
        <v>#REF!</v>
      </c>
      <c r="AC197" s="72">
        <v>6000</v>
      </c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  <c r="CW197" s="6"/>
      <c r="CX197" s="6"/>
      <c r="CY197" s="6"/>
      <c r="CZ197" s="6"/>
      <c r="DA197" s="6"/>
      <c r="DB197" s="6"/>
      <c r="DC197" s="6"/>
      <c r="DD197" s="6"/>
      <c r="DE197" s="6"/>
      <c r="DF197" s="6"/>
      <c r="DG197" s="6"/>
      <c r="DH197" s="6"/>
      <c r="DI197" s="6"/>
      <c r="DJ197" s="6"/>
      <c r="DK197" s="6"/>
      <c r="DL197" s="6"/>
      <c r="DM197" s="6"/>
      <c r="DN197" s="6"/>
      <c r="DO197" s="6"/>
      <c r="DP197" s="6"/>
      <c r="DQ197" s="6"/>
      <c r="DR197" s="6"/>
      <c r="DS197" s="6"/>
      <c r="DT197" s="6"/>
      <c r="DU197" s="6"/>
      <c r="DV197" s="6"/>
      <c r="DW197" s="6"/>
      <c r="DX197" s="6"/>
      <c r="DY197" s="6"/>
      <c r="DZ197" s="6"/>
      <c r="EA197" s="6"/>
      <c r="EB197" s="6"/>
      <c r="EC197" s="6"/>
      <c r="ED197" s="6"/>
      <c r="EE197" s="6"/>
      <c r="EF197" s="6"/>
      <c r="EG197" s="6"/>
      <c r="EH197" s="6"/>
      <c r="EI197" s="6"/>
      <c r="EJ197" s="6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  <c r="FG197" s="4"/>
      <c r="FH197" s="4"/>
      <c r="FI197" s="4"/>
      <c r="FJ197" s="4"/>
      <c r="FK197" s="4"/>
      <c r="FL197" s="4"/>
      <c r="FM197" s="4"/>
      <c r="FN197" s="4"/>
      <c r="FO197" s="4"/>
      <c r="FP197" s="4"/>
      <c r="FQ197" s="4"/>
      <c r="FR197" s="4"/>
      <c r="FS197" s="4"/>
      <c r="FT197" s="4"/>
      <c r="FU197" s="4"/>
      <c r="FV197" s="4"/>
      <c r="FW197" s="4"/>
      <c r="FX197" s="4"/>
      <c r="FY197" s="4"/>
      <c r="FZ197" s="4"/>
      <c r="GA197" s="4"/>
      <c r="GB197" s="4"/>
      <c r="GC197" s="4"/>
      <c r="GD197" s="4"/>
      <c r="GE197" s="4"/>
      <c r="GF197" s="4"/>
    </row>
    <row r="198" spans="1:188" x14ac:dyDescent="0.2">
      <c r="A198" s="57"/>
      <c r="B198" s="58"/>
      <c r="C198" s="58"/>
      <c r="D198" s="58"/>
      <c r="E198" s="58"/>
      <c r="F198" s="59" t="s">
        <v>24</v>
      </c>
      <c r="G198" s="125" t="s">
        <v>169</v>
      </c>
      <c r="H198" s="61">
        <v>3112</v>
      </c>
      <c r="I198" s="61">
        <v>343</v>
      </c>
      <c r="J198" s="60">
        <f t="shared" si="132"/>
        <v>3455</v>
      </c>
      <c r="K198" s="61"/>
      <c r="L198" s="72" t="e">
        <f>#REF!+K198</f>
        <v>#REF!</v>
      </c>
      <c r="M198" s="61"/>
      <c r="N198" s="72" t="e">
        <f t="shared" si="133"/>
        <v>#REF!</v>
      </c>
      <c r="O198" s="72"/>
      <c r="P198" s="72" t="e">
        <f t="shared" si="134"/>
        <v>#REF!</v>
      </c>
      <c r="Q198" s="63"/>
      <c r="R198" s="72" t="e">
        <f t="shared" si="135"/>
        <v>#REF!</v>
      </c>
      <c r="S198" s="72"/>
      <c r="T198" s="72" t="e">
        <f t="shared" si="136"/>
        <v>#REF!</v>
      </c>
      <c r="U198" s="72"/>
      <c r="V198" s="72" t="e">
        <f t="shared" si="137"/>
        <v>#REF!</v>
      </c>
      <c r="W198" s="72"/>
      <c r="X198" s="72" t="e">
        <f t="shared" si="137"/>
        <v>#REF!</v>
      </c>
      <c r="Y198" s="50"/>
      <c r="Z198" s="72" t="e">
        <f t="shared" si="137"/>
        <v>#REF!</v>
      </c>
      <c r="AA198" s="72"/>
      <c r="AB198" s="128" t="e">
        <f t="shared" si="138"/>
        <v>#REF!</v>
      </c>
      <c r="AC198" s="72">
        <v>1000</v>
      </c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  <c r="CW198" s="6"/>
      <c r="CX198" s="6"/>
      <c r="CY198" s="6"/>
      <c r="CZ198" s="6"/>
      <c r="DA198" s="6"/>
      <c r="DB198" s="6"/>
      <c r="DC198" s="6"/>
      <c r="DD198" s="6"/>
      <c r="DE198" s="6"/>
      <c r="DF198" s="6"/>
      <c r="DG198" s="6"/>
      <c r="DH198" s="6"/>
      <c r="DI198" s="6"/>
      <c r="DJ198" s="6"/>
      <c r="DK198" s="6"/>
      <c r="DL198" s="6"/>
      <c r="DM198" s="6"/>
      <c r="DN198" s="6"/>
      <c r="DO198" s="6"/>
      <c r="DP198" s="6"/>
      <c r="DQ198" s="6"/>
      <c r="DR198" s="6"/>
      <c r="DS198" s="6"/>
      <c r="DT198" s="6"/>
      <c r="DU198" s="6"/>
      <c r="DV198" s="6"/>
      <c r="DW198" s="6"/>
      <c r="DX198" s="6"/>
      <c r="DY198" s="6"/>
      <c r="DZ198" s="6"/>
      <c r="EA198" s="6"/>
      <c r="EB198" s="6"/>
      <c r="EC198" s="6"/>
      <c r="ED198" s="6"/>
      <c r="EE198" s="6"/>
      <c r="EF198" s="6"/>
      <c r="EG198" s="6"/>
      <c r="EH198" s="6"/>
      <c r="EI198" s="6"/>
      <c r="EJ198" s="6"/>
      <c r="EK198" s="4"/>
      <c r="EL198" s="4"/>
      <c r="EM198" s="4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4"/>
      <c r="EZ198" s="4"/>
      <c r="FA198" s="4"/>
      <c r="FB198" s="4"/>
      <c r="FC198" s="4"/>
      <c r="FD198" s="4"/>
      <c r="FE198" s="4"/>
      <c r="FF198" s="4"/>
      <c r="FG198" s="4"/>
      <c r="FH198" s="4"/>
      <c r="FI198" s="4"/>
      <c r="FJ198" s="4"/>
      <c r="FK198" s="4"/>
      <c r="FL198" s="4"/>
      <c r="FM198" s="4"/>
      <c r="FN198" s="4"/>
      <c r="FO198" s="4"/>
      <c r="FP198" s="4"/>
      <c r="FQ198" s="4"/>
      <c r="FR198" s="4"/>
      <c r="FS198" s="4"/>
      <c r="FT198" s="4"/>
      <c r="FU198" s="4"/>
      <c r="FV198" s="4"/>
      <c r="FW198" s="4"/>
      <c r="FX198" s="4"/>
      <c r="FY198" s="4"/>
      <c r="FZ198" s="4"/>
      <c r="GA198" s="4"/>
      <c r="GB198" s="4"/>
      <c r="GC198" s="4"/>
      <c r="GD198" s="4"/>
      <c r="GE198" s="4"/>
      <c r="GF198" s="4"/>
    </row>
    <row r="199" spans="1:188" x14ac:dyDescent="0.2">
      <c r="A199" s="57"/>
      <c r="B199" s="58"/>
      <c r="C199" s="58"/>
      <c r="D199" s="58"/>
      <c r="E199" s="58"/>
      <c r="F199" s="59" t="s">
        <v>172</v>
      </c>
      <c r="G199" s="125" t="s">
        <v>209</v>
      </c>
      <c r="H199" s="61">
        <v>2000</v>
      </c>
      <c r="I199" s="61">
        <v>0</v>
      </c>
      <c r="J199" s="60">
        <f t="shared" si="132"/>
        <v>2000</v>
      </c>
      <c r="K199" s="61"/>
      <c r="L199" s="72" t="e">
        <f>#REF!+K199</f>
        <v>#REF!</v>
      </c>
      <c r="M199" s="61"/>
      <c r="N199" s="72" t="e">
        <f t="shared" si="133"/>
        <v>#REF!</v>
      </c>
      <c r="O199" s="72"/>
      <c r="P199" s="72" t="e">
        <f t="shared" si="134"/>
        <v>#REF!</v>
      </c>
      <c r="Q199" s="63"/>
      <c r="R199" s="72" t="e">
        <f t="shared" si="135"/>
        <v>#REF!</v>
      </c>
      <c r="S199" s="72"/>
      <c r="T199" s="72" t="e">
        <f t="shared" si="136"/>
        <v>#REF!</v>
      </c>
      <c r="U199" s="72"/>
      <c r="V199" s="72" t="e">
        <f t="shared" si="137"/>
        <v>#REF!</v>
      </c>
      <c r="W199" s="72"/>
      <c r="X199" s="72" t="e">
        <f t="shared" si="137"/>
        <v>#REF!</v>
      </c>
      <c r="Y199" s="50"/>
      <c r="Z199" s="72" t="e">
        <f t="shared" si="137"/>
        <v>#REF!</v>
      </c>
      <c r="AA199" s="72"/>
      <c r="AB199" s="128" t="e">
        <f t="shared" si="138"/>
        <v>#REF!</v>
      </c>
      <c r="AC199" s="7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  <c r="CW199" s="6"/>
      <c r="CX199" s="6"/>
      <c r="CY199" s="6"/>
      <c r="CZ199" s="6"/>
      <c r="DA199" s="6"/>
      <c r="DB199" s="6"/>
      <c r="DC199" s="6"/>
      <c r="DD199" s="6"/>
      <c r="DE199" s="6"/>
      <c r="DF199" s="6"/>
      <c r="DG199" s="6"/>
      <c r="DH199" s="6"/>
      <c r="DI199" s="6"/>
      <c r="DJ199" s="6"/>
      <c r="DK199" s="6"/>
      <c r="DL199" s="6"/>
      <c r="DM199" s="6"/>
      <c r="DN199" s="6"/>
      <c r="DO199" s="6"/>
      <c r="DP199" s="6"/>
      <c r="DQ199" s="6"/>
      <c r="DR199" s="6"/>
      <c r="DS199" s="6"/>
      <c r="DT199" s="6"/>
      <c r="DU199" s="6"/>
      <c r="DV199" s="6"/>
      <c r="DW199" s="6"/>
      <c r="DX199" s="6"/>
      <c r="DY199" s="6"/>
      <c r="DZ199" s="6"/>
      <c r="EA199" s="6"/>
      <c r="EB199" s="6"/>
      <c r="EC199" s="6"/>
      <c r="ED199" s="6"/>
      <c r="EE199" s="6"/>
      <c r="EF199" s="6"/>
      <c r="EG199" s="6"/>
      <c r="EH199" s="6"/>
      <c r="EI199" s="6"/>
      <c r="EJ199" s="6"/>
      <c r="EK199" s="4"/>
      <c r="EL199" s="4"/>
      <c r="EM199" s="4"/>
      <c r="EN199" s="4"/>
      <c r="EO199" s="4"/>
      <c r="EP199" s="4"/>
      <c r="EQ199" s="4"/>
      <c r="ER199" s="4"/>
      <c r="ES199" s="4"/>
      <c r="ET199" s="4"/>
      <c r="EU199" s="4"/>
      <c r="EV199" s="4"/>
      <c r="EW199" s="4"/>
      <c r="EX199" s="4"/>
      <c r="EY199" s="4"/>
      <c r="EZ199" s="4"/>
      <c r="FA199" s="4"/>
      <c r="FB199" s="4"/>
      <c r="FC199" s="4"/>
      <c r="FD199" s="4"/>
      <c r="FE199" s="4"/>
      <c r="FF199" s="4"/>
      <c r="FG199" s="4"/>
      <c r="FH199" s="4"/>
      <c r="FI199" s="4"/>
      <c r="FJ199" s="4"/>
      <c r="FK199" s="4"/>
      <c r="FL199" s="4"/>
      <c r="FM199" s="4"/>
      <c r="FN199" s="4"/>
      <c r="FO199" s="4"/>
      <c r="FP199" s="4"/>
      <c r="FQ199" s="4"/>
      <c r="FR199" s="4"/>
      <c r="FS199" s="4"/>
      <c r="FT199" s="4"/>
      <c r="FU199" s="4"/>
      <c r="FV199" s="4"/>
      <c r="FW199" s="4"/>
      <c r="FX199" s="4"/>
      <c r="FY199" s="4"/>
      <c r="FZ199" s="4"/>
      <c r="GA199" s="4"/>
      <c r="GB199" s="4"/>
      <c r="GC199" s="4"/>
      <c r="GD199" s="4"/>
      <c r="GE199" s="4"/>
      <c r="GF199" s="4"/>
    </row>
    <row r="200" spans="1:188" x14ac:dyDescent="0.2">
      <c r="A200" s="57"/>
      <c r="B200" s="58"/>
      <c r="C200" s="58"/>
      <c r="D200" s="58"/>
      <c r="E200" s="58"/>
      <c r="F200" s="59" t="s">
        <v>39</v>
      </c>
      <c r="G200" s="125" t="s">
        <v>210</v>
      </c>
      <c r="H200" s="61"/>
      <c r="I200" s="61"/>
      <c r="J200" s="60">
        <f t="shared" si="132"/>
        <v>0</v>
      </c>
      <c r="K200" s="61"/>
      <c r="L200" s="72" t="e">
        <f>#REF!+K200</f>
        <v>#REF!</v>
      </c>
      <c r="M200" s="61"/>
      <c r="N200" s="72" t="e">
        <f t="shared" si="133"/>
        <v>#REF!</v>
      </c>
      <c r="O200" s="72"/>
      <c r="P200" s="72" t="e">
        <f t="shared" si="134"/>
        <v>#REF!</v>
      </c>
      <c r="Q200" s="63"/>
      <c r="R200" s="72" t="e">
        <f t="shared" si="135"/>
        <v>#REF!</v>
      </c>
      <c r="S200" s="72"/>
      <c r="T200" s="72" t="e">
        <f t="shared" si="136"/>
        <v>#REF!</v>
      </c>
      <c r="U200" s="72"/>
      <c r="V200" s="72" t="e">
        <f t="shared" si="137"/>
        <v>#REF!</v>
      </c>
      <c r="W200" s="72"/>
      <c r="X200" s="72" t="e">
        <f t="shared" si="137"/>
        <v>#REF!</v>
      </c>
      <c r="Y200" s="50"/>
      <c r="Z200" s="72" t="e">
        <f t="shared" si="137"/>
        <v>#REF!</v>
      </c>
      <c r="AA200" s="72"/>
      <c r="AB200" s="128" t="e">
        <f t="shared" si="138"/>
        <v>#REF!</v>
      </c>
      <c r="AC200" s="7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  <c r="CW200" s="6"/>
      <c r="CX200" s="6"/>
      <c r="CY200" s="6"/>
      <c r="CZ200" s="6"/>
      <c r="DA200" s="6"/>
      <c r="DB200" s="6"/>
      <c r="DC200" s="6"/>
      <c r="DD200" s="6"/>
      <c r="DE200" s="6"/>
      <c r="DF200" s="6"/>
      <c r="DG200" s="6"/>
      <c r="DH200" s="6"/>
      <c r="DI200" s="6"/>
      <c r="DJ200" s="6"/>
      <c r="DK200" s="6"/>
      <c r="DL200" s="6"/>
      <c r="DM200" s="6"/>
      <c r="DN200" s="6"/>
      <c r="DO200" s="6"/>
      <c r="DP200" s="6"/>
      <c r="DQ200" s="6"/>
      <c r="DR200" s="6"/>
      <c r="DS200" s="6"/>
      <c r="DT200" s="6"/>
      <c r="DU200" s="6"/>
      <c r="DV200" s="6"/>
      <c r="DW200" s="6"/>
      <c r="DX200" s="6"/>
      <c r="DY200" s="6"/>
      <c r="DZ200" s="6"/>
      <c r="EA200" s="6"/>
      <c r="EB200" s="6"/>
      <c r="EC200" s="6"/>
      <c r="ED200" s="6"/>
      <c r="EE200" s="6"/>
      <c r="EF200" s="6"/>
      <c r="EG200" s="6"/>
      <c r="EH200" s="6"/>
      <c r="EI200" s="6"/>
      <c r="EJ200" s="6"/>
      <c r="EK200" s="4"/>
      <c r="EL200" s="4"/>
      <c r="EM200" s="4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4"/>
      <c r="EZ200" s="4"/>
      <c r="FA200" s="4"/>
      <c r="FB200" s="4"/>
      <c r="FC200" s="4"/>
      <c r="FD200" s="4"/>
      <c r="FE200" s="4"/>
      <c r="FF200" s="4"/>
      <c r="FG200" s="4"/>
      <c r="FH200" s="4"/>
      <c r="FI200" s="4"/>
      <c r="FJ200" s="4"/>
      <c r="FK200" s="4"/>
      <c r="FL200" s="4"/>
      <c r="FM200" s="4"/>
      <c r="FN200" s="4"/>
      <c r="FO200" s="4"/>
      <c r="FP200" s="4"/>
      <c r="FQ200" s="4"/>
      <c r="FR200" s="4"/>
      <c r="FS200" s="4"/>
      <c r="FT200" s="4"/>
      <c r="FU200" s="4"/>
      <c r="FV200" s="4"/>
      <c r="FW200" s="4"/>
      <c r="FX200" s="4"/>
      <c r="FY200" s="4"/>
      <c r="FZ200" s="4"/>
      <c r="GA200" s="4"/>
      <c r="GB200" s="4"/>
      <c r="GC200" s="4"/>
      <c r="GD200" s="4"/>
      <c r="GE200" s="4"/>
      <c r="GF200" s="4"/>
    </row>
    <row r="201" spans="1:188" x14ac:dyDescent="0.2">
      <c r="A201" s="57"/>
      <c r="B201" s="58"/>
      <c r="C201" s="58"/>
      <c r="D201" s="58"/>
      <c r="E201" s="58"/>
      <c r="F201" s="59"/>
      <c r="G201" s="125" t="s">
        <v>211</v>
      </c>
      <c r="H201" s="61"/>
      <c r="I201" s="61"/>
      <c r="J201" s="60"/>
      <c r="K201" s="61"/>
      <c r="L201" s="72" t="e">
        <f>#REF!+K201</f>
        <v>#REF!</v>
      </c>
      <c r="M201" s="61"/>
      <c r="N201" s="72"/>
      <c r="O201" s="72"/>
      <c r="P201" s="72"/>
      <c r="Q201" s="63"/>
      <c r="R201" s="72"/>
      <c r="S201" s="72"/>
      <c r="T201" s="72"/>
      <c r="U201" s="72"/>
      <c r="V201" s="72"/>
      <c r="W201" s="72"/>
      <c r="X201" s="72"/>
      <c r="Y201" s="50"/>
      <c r="Z201" s="72"/>
      <c r="AA201" s="72"/>
      <c r="AB201" s="128"/>
      <c r="AC201" s="7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  <c r="CW201" s="6"/>
      <c r="CX201" s="6"/>
      <c r="CY201" s="6"/>
      <c r="CZ201" s="6"/>
      <c r="DA201" s="6"/>
      <c r="DB201" s="6"/>
      <c r="DC201" s="6"/>
      <c r="DD201" s="6"/>
      <c r="DE201" s="6"/>
      <c r="DF201" s="6"/>
      <c r="DG201" s="6"/>
      <c r="DH201" s="6"/>
      <c r="DI201" s="6"/>
      <c r="DJ201" s="6"/>
      <c r="DK201" s="6"/>
      <c r="DL201" s="6"/>
      <c r="DM201" s="6"/>
      <c r="DN201" s="6"/>
      <c r="DO201" s="6"/>
      <c r="DP201" s="6"/>
      <c r="DQ201" s="6"/>
      <c r="DR201" s="6"/>
      <c r="DS201" s="6"/>
      <c r="DT201" s="6"/>
      <c r="DU201" s="6"/>
      <c r="DV201" s="6"/>
      <c r="DW201" s="6"/>
      <c r="DX201" s="6"/>
      <c r="DY201" s="6"/>
      <c r="DZ201" s="6"/>
      <c r="EA201" s="6"/>
      <c r="EB201" s="6"/>
      <c r="EC201" s="6"/>
      <c r="ED201" s="6"/>
      <c r="EE201" s="6"/>
      <c r="EF201" s="6"/>
      <c r="EG201" s="6"/>
      <c r="EH201" s="6"/>
      <c r="EI201" s="6"/>
      <c r="EJ201" s="6"/>
      <c r="EK201" s="4"/>
      <c r="EL201" s="4"/>
      <c r="EM201" s="4"/>
      <c r="EN201" s="4"/>
      <c r="EO201" s="4"/>
      <c r="EP201" s="4"/>
      <c r="EQ201" s="4"/>
      <c r="ER201" s="4"/>
      <c r="ES201" s="4"/>
      <c r="ET201" s="4"/>
      <c r="EU201" s="4"/>
      <c r="EV201" s="4"/>
      <c r="EW201" s="4"/>
      <c r="EX201" s="4"/>
      <c r="EY201" s="4"/>
      <c r="EZ201" s="4"/>
      <c r="FA201" s="4"/>
      <c r="FB201" s="4"/>
      <c r="FC201" s="4"/>
      <c r="FD201" s="4"/>
      <c r="FE201" s="4"/>
      <c r="FF201" s="4"/>
      <c r="FG201" s="4"/>
      <c r="FH201" s="4"/>
      <c r="FI201" s="4"/>
      <c r="FJ201" s="4"/>
      <c r="FK201" s="4"/>
      <c r="FL201" s="4"/>
      <c r="FM201" s="4"/>
      <c r="FN201" s="4"/>
      <c r="FO201" s="4"/>
      <c r="FP201" s="4"/>
      <c r="FQ201" s="4"/>
      <c r="FR201" s="4"/>
      <c r="FS201" s="4"/>
      <c r="FT201" s="4"/>
      <c r="FU201" s="4"/>
      <c r="FV201" s="4"/>
      <c r="FW201" s="4"/>
      <c r="FX201" s="4"/>
      <c r="FY201" s="4"/>
      <c r="FZ201" s="4"/>
      <c r="GA201" s="4"/>
      <c r="GB201" s="4"/>
      <c r="GC201" s="4"/>
      <c r="GD201" s="4"/>
      <c r="GE201" s="4"/>
      <c r="GF201" s="4"/>
    </row>
    <row r="202" spans="1:188" ht="17.25" customHeight="1" x14ac:dyDescent="0.2">
      <c r="A202" s="57"/>
      <c r="B202" s="58"/>
      <c r="C202" s="58"/>
      <c r="D202" s="58"/>
      <c r="E202" s="58"/>
      <c r="F202" s="59" t="s">
        <v>145</v>
      </c>
      <c r="G202" s="125" t="s">
        <v>212</v>
      </c>
      <c r="H202" s="61">
        <v>3108</v>
      </c>
      <c r="I202" s="61">
        <v>206</v>
      </c>
      <c r="J202" s="60">
        <f>H202+I202</f>
        <v>3314</v>
      </c>
      <c r="K202" s="61"/>
      <c r="L202" s="72" t="e">
        <f>#REF!+K202</f>
        <v>#REF!</v>
      </c>
      <c r="M202" s="61"/>
      <c r="N202" s="72" t="e">
        <f>L202+M202</f>
        <v>#REF!</v>
      </c>
      <c r="O202" s="72"/>
      <c r="P202" s="72" t="e">
        <f>O202+N202</f>
        <v>#REF!</v>
      </c>
      <c r="Q202" s="63"/>
      <c r="R202" s="72" t="e">
        <f>P202+Q202</f>
        <v>#REF!</v>
      </c>
      <c r="S202" s="72"/>
      <c r="T202" s="72" t="e">
        <f>R202+S202</f>
        <v>#REF!</v>
      </c>
      <c r="U202" s="72"/>
      <c r="V202" s="72" t="e">
        <f>T202+U202</f>
        <v>#REF!</v>
      </c>
      <c r="W202" s="72"/>
      <c r="X202" s="72" t="e">
        <f>V202+W202</f>
        <v>#REF!</v>
      </c>
      <c r="Y202" s="50"/>
      <c r="Z202" s="72" t="e">
        <f>X202+Y202</f>
        <v>#REF!</v>
      </c>
      <c r="AA202" s="72"/>
      <c r="AB202" s="128" t="e">
        <f>Z202+AA202</f>
        <v>#REF!</v>
      </c>
      <c r="AC202" s="72">
        <v>2000</v>
      </c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  <c r="CW202" s="6"/>
      <c r="CX202" s="6"/>
      <c r="CY202" s="6"/>
      <c r="CZ202" s="6"/>
      <c r="DA202" s="6"/>
      <c r="DB202" s="6"/>
      <c r="DC202" s="6"/>
      <c r="DD202" s="6"/>
      <c r="DE202" s="6"/>
      <c r="DF202" s="6"/>
      <c r="DG202" s="6"/>
      <c r="DH202" s="6"/>
      <c r="DI202" s="6"/>
      <c r="DJ202" s="6"/>
      <c r="DK202" s="6"/>
      <c r="DL202" s="6"/>
      <c r="DM202" s="6"/>
      <c r="DN202" s="6"/>
      <c r="DO202" s="6"/>
      <c r="DP202" s="6"/>
      <c r="DQ202" s="6"/>
      <c r="DR202" s="6"/>
      <c r="DS202" s="6"/>
      <c r="DT202" s="6"/>
      <c r="DU202" s="6"/>
      <c r="DV202" s="6"/>
      <c r="DW202" s="6"/>
      <c r="DX202" s="6"/>
      <c r="DY202" s="6"/>
      <c r="DZ202" s="6"/>
      <c r="EA202" s="6"/>
      <c r="EB202" s="6"/>
      <c r="EC202" s="6"/>
      <c r="ED202" s="6"/>
      <c r="EE202" s="6"/>
      <c r="EF202" s="6"/>
      <c r="EG202" s="6"/>
      <c r="EH202" s="6"/>
      <c r="EI202" s="6"/>
      <c r="EJ202" s="6"/>
      <c r="EK202" s="4"/>
      <c r="EL202" s="4"/>
      <c r="EM202" s="4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  <c r="FB202" s="4"/>
      <c r="FC202" s="4"/>
      <c r="FD202" s="4"/>
      <c r="FE202" s="4"/>
      <c r="FF202" s="4"/>
      <c r="FG202" s="4"/>
      <c r="FH202" s="4"/>
      <c r="FI202" s="4"/>
      <c r="FJ202" s="4"/>
      <c r="FK202" s="4"/>
      <c r="FL202" s="4"/>
      <c r="FM202" s="4"/>
      <c r="FN202" s="4"/>
      <c r="FO202" s="4"/>
      <c r="FP202" s="4"/>
      <c r="FQ202" s="4"/>
      <c r="FR202" s="4"/>
      <c r="FS202" s="4"/>
      <c r="FT202" s="4"/>
      <c r="FU202" s="4"/>
      <c r="FV202" s="4"/>
      <c r="FW202" s="4"/>
      <c r="FX202" s="4"/>
      <c r="FY202" s="4"/>
      <c r="FZ202" s="4"/>
      <c r="GA202" s="4"/>
      <c r="GB202" s="4"/>
      <c r="GC202" s="4"/>
      <c r="GD202" s="4"/>
      <c r="GE202" s="4"/>
      <c r="GF202" s="4"/>
    </row>
    <row r="203" spans="1:188" x14ac:dyDescent="0.2">
      <c r="A203" s="57"/>
      <c r="B203" s="58"/>
      <c r="C203" s="58"/>
      <c r="D203" s="58"/>
      <c r="E203" s="58"/>
      <c r="F203" s="59" t="s">
        <v>147</v>
      </c>
      <c r="G203" s="125" t="s">
        <v>170</v>
      </c>
      <c r="H203" s="61">
        <v>133798</v>
      </c>
      <c r="I203" s="61">
        <v>10740</v>
      </c>
      <c r="J203" s="60">
        <f>H203+I203</f>
        <v>144538</v>
      </c>
      <c r="K203" s="61"/>
      <c r="L203" s="72" t="e">
        <f>#REF!+K203</f>
        <v>#REF!</v>
      </c>
      <c r="M203" s="61"/>
      <c r="N203" s="72" t="e">
        <f>L203+M203</f>
        <v>#REF!</v>
      </c>
      <c r="O203" s="72"/>
      <c r="P203" s="72" t="e">
        <f>O203+N203</f>
        <v>#REF!</v>
      </c>
      <c r="Q203" s="63"/>
      <c r="R203" s="72" t="e">
        <f>P203+Q203</f>
        <v>#REF!</v>
      </c>
      <c r="S203" s="72"/>
      <c r="T203" s="72" t="e">
        <f>R203+S203</f>
        <v>#REF!</v>
      </c>
      <c r="U203" s="72"/>
      <c r="V203" s="72" t="e">
        <f>T203+U203</f>
        <v>#REF!</v>
      </c>
      <c r="W203" s="72"/>
      <c r="X203" s="72" t="e">
        <f>V203+W203</f>
        <v>#REF!</v>
      </c>
      <c r="Y203" s="50"/>
      <c r="Z203" s="72" t="e">
        <f>X203+Y203</f>
        <v>#REF!</v>
      </c>
      <c r="AA203" s="72"/>
      <c r="AB203" s="128" t="e">
        <f>Z203+AA203</f>
        <v>#REF!</v>
      </c>
      <c r="AC203" s="72">
        <v>50000</v>
      </c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  <c r="CW203" s="6"/>
      <c r="CX203" s="6"/>
      <c r="CY203" s="6"/>
      <c r="CZ203" s="6"/>
      <c r="DA203" s="6"/>
      <c r="DB203" s="6"/>
      <c r="DC203" s="6"/>
      <c r="DD203" s="6"/>
      <c r="DE203" s="6"/>
      <c r="DF203" s="6"/>
      <c r="DG203" s="6"/>
      <c r="DH203" s="6"/>
      <c r="DI203" s="6"/>
      <c r="DJ203" s="6"/>
      <c r="DK203" s="6"/>
      <c r="DL203" s="6"/>
      <c r="DM203" s="6"/>
      <c r="DN203" s="6"/>
      <c r="DO203" s="6"/>
      <c r="DP203" s="6"/>
      <c r="DQ203" s="6"/>
      <c r="DR203" s="6"/>
      <c r="DS203" s="6"/>
      <c r="DT203" s="6"/>
      <c r="DU203" s="6"/>
      <c r="DV203" s="6"/>
      <c r="DW203" s="6"/>
      <c r="DX203" s="6"/>
      <c r="DY203" s="6"/>
      <c r="DZ203" s="6"/>
      <c r="EA203" s="6"/>
      <c r="EB203" s="6"/>
      <c r="EC203" s="6"/>
      <c r="ED203" s="6"/>
      <c r="EE203" s="6"/>
      <c r="EF203" s="6"/>
      <c r="EG203" s="6"/>
      <c r="EH203" s="6"/>
      <c r="EI203" s="6"/>
      <c r="EJ203" s="6"/>
      <c r="EK203" s="4"/>
      <c r="EL203" s="4"/>
      <c r="EM203" s="4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  <c r="FG203" s="4"/>
      <c r="FH203" s="4"/>
      <c r="FI203" s="4"/>
      <c r="FJ203" s="4"/>
      <c r="FK203" s="4"/>
      <c r="FL203" s="4"/>
      <c r="FM203" s="4"/>
      <c r="FN203" s="4"/>
      <c r="FO203" s="4"/>
      <c r="FP203" s="4"/>
      <c r="FQ203" s="4"/>
      <c r="FR203" s="4"/>
      <c r="FS203" s="4"/>
      <c r="FT203" s="4"/>
      <c r="FU203" s="4"/>
      <c r="FV203" s="4"/>
      <c r="FW203" s="4"/>
      <c r="FX203" s="4"/>
      <c r="FY203" s="4"/>
      <c r="FZ203" s="4"/>
      <c r="GA203" s="4"/>
      <c r="GB203" s="4"/>
      <c r="GC203" s="4"/>
      <c r="GD203" s="4"/>
      <c r="GE203" s="4"/>
      <c r="GF203" s="4"/>
    </row>
    <row r="204" spans="1:188" ht="30" x14ac:dyDescent="0.2">
      <c r="A204" s="57"/>
      <c r="B204" s="58"/>
      <c r="C204" s="58"/>
      <c r="D204" s="58"/>
      <c r="E204" s="58"/>
      <c r="F204" s="59" t="s">
        <v>118</v>
      </c>
      <c r="G204" s="125" t="s">
        <v>171</v>
      </c>
      <c r="H204" s="61">
        <v>85352</v>
      </c>
      <c r="I204" s="61">
        <v>7992</v>
      </c>
      <c r="J204" s="60">
        <f>H204+I204</f>
        <v>93344</v>
      </c>
      <c r="K204" s="61"/>
      <c r="L204" s="72" t="e">
        <f>#REF!+K204</f>
        <v>#REF!</v>
      </c>
      <c r="M204" s="61"/>
      <c r="N204" s="72" t="e">
        <f>L204+M204</f>
        <v>#REF!</v>
      </c>
      <c r="O204" s="72"/>
      <c r="P204" s="72" t="e">
        <f>O204+N204</f>
        <v>#REF!</v>
      </c>
      <c r="Q204" s="63"/>
      <c r="R204" s="72" t="e">
        <f>P204+Q204</f>
        <v>#REF!</v>
      </c>
      <c r="S204" s="72"/>
      <c r="T204" s="72" t="e">
        <f>R204+S204</f>
        <v>#REF!</v>
      </c>
      <c r="U204" s="72"/>
      <c r="V204" s="72" t="e">
        <f>T204+U204</f>
        <v>#REF!</v>
      </c>
      <c r="W204" s="72"/>
      <c r="X204" s="72" t="e">
        <f>V204+W204</f>
        <v>#REF!</v>
      </c>
      <c r="Y204" s="50"/>
      <c r="Z204" s="72" t="e">
        <f>X204+Y204</f>
        <v>#REF!</v>
      </c>
      <c r="AA204" s="72"/>
      <c r="AB204" s="128" t="e">
        <f>Z204+AA204</f>
        <v>#REF!</v>
      </c>
      <c r="AC204" s="7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  <c r="CW204" s="6"/>
      <c r="CX204" s="6"/>
      <c r="CY204" s="6"/>
      <c r="CZ204" s="6"/>
      <c r="DA204" s="6"/>
      <c r="DB204" s="6"/>
      <c r="DC204" s="6"/>
      <c r="DD204" s="6"/>
      <c r="DE204" s="6"/>
      <c r="DF204" s="6"/>
      <c r="DG204" s="6"/>
      <c r="DH204" s="6"/>
      <c r="DI204" s="6"/>
      <c r="DJ204" s="6"/>
      <c r="DK204" s="6"/>
      <c r="DL204" s="6"/>
      <c r="DM204" s="6"/>
      <c r="DN204" s="6"/>
      <c r="DO204" s="6"/>
      <c r="DP204" s="6"/>
      <c r="DQ204" s="6"/>
      <c r="DR204" s="6"/>
      <c r="DS204" s="6"/>
      <c r="DT204" s="6"/>
      <c r="DU204" s="6"/>
      <c r="DV204" s="6"/>
      <c r="DW204" s="6"/>
      <c r="DX204" s="6"/>
      <c r="DY204" s="6"/>
      <c r="DZ204" s="6"/>
      <c r="EA204" s="6"/>
      <c r="EB204" s="6"/>
      <c r="EC204" s="6"/>
      <c r="ED204" s="6"/>
      <c r="EE204" s="6"/>
      <c r="EF204" s="6"/>
      <c r="EG204" s="6"/>
      <c r="EH204" s="6"/>
      <c r="EI204" s="6"/>
      <c r="EJ204" s="6"/>
      <c r="EK204" s="4"/>
      <c r="EL204" s="4"/>
      <c r="EM204" s="4"/>
      <c r="EN204" s="4"/>
      <c r="EO204" s="4"/>
      <c r="EP204" s="4"/>
      <c r="EQ204" s="4"/>
      <c r="ER204" s="4"/>
      <c r="ES204" s="4"/>
      <c r="ET204" s="4"/>
      <c r="EU204" s="4"/>
      <c r="EV204" s="4"/>
      <c r="EW204" s="4"/>
      <c r="EX204" s="4"/>
      <c r="EY204" s="4"/>
      <c r="EZ204" s="4"/>
      <c r="FA204" s="4"/>
      <c r="FB204" s="4"/>
      <c r="FC204" s="4"/>
      <c r="FD204" s="4"/>
      <c r="FE204" s="4"/>
      <c r="FF204" s="4"/>
      <c r="FG204" s="4"/>
      <c r="FH204" s="4"/>
      <c r="FI204" s="4"/>
      <c r="FJ204" s="4"/>
      <c r="FK204" s="4"/>
      <c r="FL204" s="4"/>
      <c r="FM204" s="4"/>
      <c r="FN204" s="4"/>
      <c r="FO204" s="4"/>
      <c r="FP204" s="4"/>
      <c r="FQ204" s="4"/>
      <c r="FR204" s="4"/>
      <c r="FS204" s="4"/>
      <c r="FT204" s="4"/>
      <c r="FU204" s="4"/>
      <c r="FV204" s="4"/>
      <c r="FW204" s="4"/>
      <c r="FX204" s="4"/>
      <c r="FY204" s="4"/>
      <c r="FZ204" s="4"/>
      <c r="GA204" s="4"/>
      <c r="GB204" s="4"/>
      <c r="GC204" s="4"/>
      <c r="GD204" s="4"/>
      <c r="GE204" s="4"/>
      <c r="GF204" s="4"/>
    </row>
    <row r="205" spans="1:188" x14ac:dyDescent="0.2">
      <c r="A205" s="57"/>
      <c r="B205" s="58"/>
      <c r="C205" s="58"/>
      <c r="D205" s="58"/>
      <c r="E205" s="58" t="s">
        <v>35</v>
      </c>
      <c r="F205" s="59"/>
      <c r="G205" s="125" t="s">
        <v>213</v>
      </c>
      <c r="H205" s="61">
        <v>9482</v>
      </c>
      <c r="I205" s="61">
        <v>0</v>
      </c>
      <c r="J205" s="60">
        <f>H205+I205</f>
        <v>9482</v>
      </c>
      <c r="K205" s="61"/>
      <c r="L205" s="72" t="e">
        <f>#REF!+K205</f>
        <v>#REF!</v>
      </c>
      <c r="M205" s="143"/>
      <c r="N205" s="72" t="e">
        <f>L205+M205</f>
        <v>#REF!</v>
      </c>
      <c r="O205" s="72"/>
      <c r="P205" s="72" t="e">
        <f>O205+N205</f>
        <v>#REF!</v>
      </c>
      <c r="Q205" s="72"/>
      <c r="R205" s="72" t="e">
        <f>P205+Q205</f>
        <v>#REF!</v>
      </c>
      <c r="S205" s="72"/>
      <c r="T205" s="72" t="e">
        <f>R205+S205</f>
        <v>#REF!</v>
      </c>
      <c r="U205" s="72"/>
      <c r="V205" s="72" t="e">
        <f>T205+U205</f>
        <v>#REF!</v>
      </c>
      <c r="W205" s="72"/>
      <c r="X205" s="72" t="e">
        <f>V205+W205</f>
        <v>#REF!</v>
      </c>
      <c r="Y205" s="50"/>
      <c r="Z205" s="72" t="e">
        <f>X205+Y205</f>
        <v>#REF!</v>
      </c>
      <c r="AA205" s="72"/>
      <c r="AB205" s="128" t="e">
        <f>Z205+AA205</f>
        <v>#REF!</v>
      </c>
      <c r="AC205" s="7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  <c r="CW205" s="6"/>
      <c r="CX205" s="6"/>
      <c r="CY205" s="6"/>
      <c r="CZ205" s="6"/>
      <c r="DA205" s="6"/>
      <c r="DB205" s="6"/>
      <c r="DC205" s="6"/>
      <c r="DD205" s="6"/>
      <c r="DE205" s="6"/>
      <c r="DF205" s="6"/>
      <c r="DG205" s="6"/>
      <c r="DH205" s="6"/>
      <c r="DI205" s="6"/>
      <c r="DJ205" s="6"/>
      <c r="DK205" s="6"/>
      <c r="DL205" s="6"/>
      <c r="DM205" s="6"/>
      <c r="DN205" s="6"/>
      <c r="DO205" s="6"/>
      <c r="DP205" s="6"/>
      <c r="DQ205" s="6"/>
      <c r="DR205" s="6"/>
      <c r="DS205" s="6"/>
      <c r="DT205" s="6"/>
      <c r="DU205" s="6"/>
      <c r="DV205" s="6"/>
      <c r="DW205" s="6"/>
      <c r="DX205" s="6"/>
      <c r="DY205" s="6"/>
      <c r="DZ205" s="6"/>
      <c r="EA205" s="6"/>
      <c r="EB205" s="6"/>
      <c r="EC205" s="6"/>
      <c r="ED205" s="6"/>
      <c r="EE205" s="6"/>
      <c r="EF205" s="6"/>
      <c r="EG205" s="6"/>
      <c r="EH205" s="6"/>
      <c r="EI205" s="6"/>
      <c r="EJ205" s="6"/>
      <c r="EK205" s="4"/>
      <c r="EL205" s="4"/>
      <c r="EM205" s="4"/>
      <c r="EN205" s="4"/>
      <c r="EO205" s="4"/>
      <c r="EP205" s="4"/>
      <c r="EQ205" s="4"/>
      <c r="ER205" s="4"/>
      <c r="ES205" s="4"/>
      <c r="ET205" s="4"/>
      <c r="EU205" s="4"/>
      <c r="EV205" s="4"/>
      <c r="EW205" s="4"/>
      <c r="EX205" s="4"/>
      <c r="EY205" s="4"/>
      <c r="EZ205" s="4"/>
      <c r="FA205" s="4"/>
      <c r="FB205" s="4"/>
      <c r="FC205" s="4"/>
      <c r="FD205" s="4"/>
      <c r="FE205" s="4"/>
      <c r="FF205" s="4"/>
      <c r="FG205" s="4"/>
      <c r="FH205" s="4"/>
      <c r="FI205" s="4"/>
      <c r="FJ205" s="4"/>
      <c r="FK205" s="4"/>
      <c r="FL205" s="4"/>
      <c r="FM205" s="4"/>
      <c r="FN205" s="4"/>
      <c r="FO205" s="4"/>
      <c r="FP205" s="4"/>
      <c r="FQ205" s="4"/>
      <c r="FR205" s="4"/>
      <c r="FS205" s="4"/>
      <c r="FT205" s="4"/>
      <c r="FU205" s="4"/>
      <c r="FV205" s="4"/>
      <c r="FW205" s="4"/>
      <c r="FX205" s="4"/>
      <c r="FY205" s="4"/>
      <c r="FZ205" s="4"/>
      <c r="GA205" s="4"/>
      <c r="GB205" s="4"/>
      <c r="GC205" s="4"/>
      <c r="GD205" s="4"/>
      <c r="GE205" s="4"/>
      <c r="GF205" s="4"/>
    </row>
    <row r="206" spans="1:188" ht="15.75" x14ac:dyDescent="0.2">
      <c r="A206" s="38"/>
      <c r="B206" s="39"/>
      <c r="C206" s="39"/>
      <c r="D206" s="39"/>
      <c r="E206" s="39" t="s">
        <v>172</v>
      </c>
      <c r="F206" s="40"/>
      <c r="G206" s="122" t="s">
        <v>173</v>
      </c>
      <c r="H206" s="113">
        <f t="shared" ref="H206:AB206" si="139">SUM(H207:H209)</f>
        <v>5948</v>
      </c>
      <c r="I206" s="144">
        <f t="shared" si="139"/>
        <v>0</v>
      </c>
      <c r="J206" s="113">
        <f t="shared" si="139"/>
        <v>5948</v>
      </c>
      <c r="K206" s="144">
        <f t="shared" si="139"/>
        <v>0</v>
      </c>
      <c r="L206" s="113" t="e">
        <f t="shared" si="139"/>
        <v>#REF!</v>
      </c>
      <c r="M206" s="113">
        <f>SUM(M207:M209)</f>
        <v>0</v>
      </c>
      <c r="N206" s="113" t="e">
        <f t="shared" si="139"/>
        <v>#REF!</v>
      </c>
      <c r="O206" s="113">
        <f t="shared" si="139"/>
        <v>0</v>
      </c>
      <c r="P206" s="113" t="e">
        <f t="shared" si="139"/>
        <v>#REF!</v>
      </c>
      <c r="Q206" s="113">
        <f t="shared" si="139"/>
        <v>0</v>
      </c>
      <c r="R206" s="113" t="e">
        <f t="shared" si="139"/>
        <v>#REF!</v>
      </c>
      <c r="S206" s="113">
        <f>SUM(S207:S209)</f>
        <v>0</v>
      </c>
      <c r="T206" s="113" t="e">
        <f t="shared" si="139"/>
        <v>#REF!</v>
      </c>
      <c r="U206" s="113">
        <f>SUM(U207:U209)</f>
        <v>0</v>
      </c>
      <c r="V206" s="113" t="e">
        <f t="shared" si="139"/>
        <v>#REF!</v>
      </c>
      <c r="W206" s="113">
        <f>SUM(W207:W209)</f>
        <v>0</v>
      </c>
      <c r="X206" s="113" t="e">
        <f t="shared" si="139"/>
        <v>#REF!</v>
      </c>
      <c r="Y206" s="113">
        <f>SUM(Y207:Y209)</f>
        <v>0</v>
      </c>
      <c r="Z206" s="113" t="e">
        <f t="shared" si="139"/>
        <v>#REF!</v>
      </c>
      <c r="AA206" s="113">
        <f>SUM(AA207:AA209)</f>
        <v>0</v>
      </c>
      <c r="AB206" s="114" t="e">
        <f t="shared" si="139"/>
        <v>#REF!</v>
      </c>
      <c r="AC206" s="113">
        <f>SUM(AC207:AC209)</f>
        <v>0</v>
      </c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  <c r="CW206" s="6"/>
      <c r="CX206" s="6"/>
      <c r="CY206" s="6"/>
      <c r="CZ206" s="6"/>
      <c r="DA206" s="6"/>
      <c r="DB206" s="6"/>
      <c r="DC206" s="6"/>
      <c r="DD206" s="6"/>
      <c r="DE206" s="6"/>
      <c r="DF206" s="6"/>
      <c r="DG206" s="6"/>
      <c r="DH206" s="6"/>
      <c r="DI206" s="6"/>
      <c r="DJ206" s="6"/>
      <c r="DK206" s="6"/>
      <c r="DL206" s="6"/>
      <c r="DM206" s="6"/>
      <c r="DN206" s="6"/>
      <c r="DO206" s="6"/>
      <c r="DP206" s="6"/>
      <c r="DQ206" s="6"/>
      <c r="DR206" s="6"/>
      <c r="DS206" s="6"/>
      <c r="DT206" s="6"/>
      <c r="DU206" s="6"/>
      <c r="DV206" s="6"/>
      <c r="DW206" s="6"/>
      <c r="DX206" s="6"/>
      <c r="DY206" s="6"/>
      <c r="DZ206" s="6"/>
      <c r="EA206" s="6"/>
      <c r="EB206" s="6"/>
      <c r="EC206" s="6"/>
      <c r="ED206" s="6"/>
      <c r="EE206" s="6"/>
      <c r="EF206" s="6"/>
      <c r="EG206" s="6"/>
      <c r="EH206" s="6"/>
      <c r="EI206" s="6"/>
      <c r="EJ206" s="6"/>
      <c r="EK206" s="4"/>
      <c r="EL206" s="4"/>
      <c r="EM206" s="4"/>
      <c r="EN206" s="4"/>
      <c r="EO206" s="4"/>
      <c r="EP206" s="4"/>
      <c r="EQ206" s="4"/>
      <c r="ER206" s="4"/>
      <c r="ES206" s="4"/>
      <c r="ET206" s="4"/>
      <c r="EU206" s="4"/>
      <c r="EV206" s="4"/>
      <c r="EW206" s="4"/>
      <c r="EX206" s="4"/>
      <c r="EY206" s="4"/>
      <c r="EZ206" s="4"/>
      <c r="FA206" s="4"/>
      <c r="FB206" s="4"/>
      <c r="FC206" s="4"/>
      <c r="FD206" s="4"/>
      <c r="FE206" s="4"/>
      <c r="FF206" s="4"/>
      <c r="FG206" s="4"/>
      <c r="FH206" s="4"/>
      <c r="FI206" s="4"/>
      <c r="FJ206" s="4"/>
      <c r="FK206" s="4"/>
      <c r="FL206" s="4"/>
      <c r="FM206" s="4"/>
      <c r="FN206" s="4"/>
      <c r="FO206" s="4"/>
      <c r="FP206" s="4"/>
      <c r="FQ206" s="4"/>
      <c r="FR206" s="4"/>
      <c r="FS206" s="4"/>
      <c r="FT206" s="4"/>
      <c r="FU206" s="4"/>
      <c r="FV206" s="4"/>
      <c r="FW206" s="4"/>
      <c r="FX206" s="4"/>
      <c r="FY206" s="4"/>
      <c r="FZ206" s="4"/>
      <c r="GA206" s="4"/>
      <c r="GB206" s="4"/>
      <c r="GC206" s="4"/>
      <c r="GD206" s="4"/>
      <c r="GE206" s="4"/>
      <c r="GF206" s="4"/>
    </row>
    <row r="207" spans="1:188" x14ac:dyDescent="0.2">
      <c r="A207" s="57"/>
      <c r="B207" s="58"/>
      <c r="C207" s="58"/>
      <c r="D207" s="58"/>
      <c r="E207" s="58"/>
      <c r="F207" s="59"/>
      <c r="G207" s="125" t="s">
        <v>174</v>
      </c>
      <c r="H207" s="143"/>
      <c r="I207" s="61"/>
      <c r="J207" s="60"/>
      <c r="K207" s="61"/>
      <c r="L207" s="72"/>
      <c r="M207" s="143"/>
      <c r="N207" s="72"/>
      <c r="O207" s="72"/>
      <c r="P207" s="72"/>
      <c r="Q207" s="72"/>
      <c r="R207" s="72"/>
      <c r="S207" s="72"/>
      <c r="T207" s="72"/>
      <c r="U207" s="72"/>
      <c r="V207" s="72"/>
      <c r="W207" s="72"/>
      <c r="X207" s="72"/>
      <c r="Y207" s="50"/>
      <c r="Z207" s="72"/>
      <c r="AA207" s="72"/>
      <c r="AB207" s="128"/>
      <c r="AC207" s="7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  <c r="CW207" s="6"/>
      <c r="CX207" s="6"/>
      <c r="CY207" s="6"/>
      <c r="CZ207" s="6"/>
      <c r="DA207" s="6"/>
      <c r="DB207" s="6"/>
      <c r="DC207" s="6"/>
      <c r="DD207" s="6"/>
      <c r="DE207" s="6"/>
      <c r="DF207" s="6"/>
      <c r="DG207" s="6"/>
      <c r="DH207" s="6"/>
      <c r="DI207" s="6"/>
      <c r="DJ207" s="6"/>
      <c r="DK207" s="6"/>
      <c r="DL207" s="6"/>
      <c r="DM207" s="6"/>
      <c r="DN207" s="6"/>
      <c r="DO207" s="6"/>
      <c r="DP207" s="6"/>
      <c r="DQ207" s="6"/>
      <c r="DR207" s="6"/>
      <c r="DS207" s="6"/>
      <c r="DT207" s="6"/>
      <c r="DU207" s="6"/>
      <c r="DV207" s="6"/>
      <c r="DW207" s="6"/>
      <c r="DX207" s="6"/>
      <c r="DY207" s="6"/>
      <c r="DZ207" s="6"/>
      <c r="EA207" s="6"/>
      <c r="EB207" s="6"/>
      <c r="EC207" s="6"/>
      <c r="ED207" s="6"/>
      <c r="EE207" s="6"/>
      <c r="EF207" s="6"/>
      <c r="EG207" s="6"/>
      <c r="EH207" s="6"/>
      <c r="EI207" s="6"/>
      <c r="EJ207" s="6"/>
      <c r="EK207" s="4"/>
      <c r="EL207" s="4"/>
      <c r="EM207" s="4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4"/>
      <c r="FC207" s="4"/>
      <c r="FD207" s="4"/>
      <c r="FE207" s="4"/>
      <c r="FF207" s="4"/>
      <c r="FG207" s="4"/>
      <c r="FH207" s="4"/>
      <c r="FI207" s="4"/>
      <c r="FJ207" s="4"/>
      <c r="FK207" s="4"/>
      <c r="FL207" s="4"/>
      <c r="FM207" s="4"/>
      <c r="FN207" s="4"/>
      <c r="FO207" s="4"/>
      <c r="FP207" s="4"/>
      <c r="FQ207" s="4"/>
      <c r="FR207" s="4"/>
      <c r="FS207" s="4"/>
      <c r="FT207" s="4"/>
      <c r="FU207" s="4"/>
      <c r="FV207" s="4"/>
      <c r="FW207" s="4"/>
      <c r="FX207" s="4"/>
      <c r="FY207" s="4"/>
      <c r="FZ207" s="4"/>
      <c r="GA207" s="4"/>
      <c r="GB207" s="4"/>
      <c r="GC207" s="4"/>
      <c r="GD207" s="4"/>
      <c r="GE207" s="4"/>
      <c r="GF207" s="4"/>
    </row>
    <row r="208" spans="1:188" x14ac:dyDescent="0.2">
      <c r="A208" s="57"/>
      <c r="B208" s="58"/>
      <c r="C208" s="58"/>
      <c r="D208" s="58"/>
      <c r="E208" s="58"/>
      <c r="F208" s="59"/>
      <c r="G208" s="125" t="s">
        <v>175</v>
      </c>
      <c r="H208" s="143"/>
      <c r="I208" s="61"/>
      <c r="J208" s="60"/>
      <c r="K208" s="61"/>
      <c r="L208" s="72"/>
      <c r="M208" s="143"/>
      <c r="N208" s="72"/>
      <c r="O208" s="72"/>
      <c r="P208" s="72"/>
      <c r="Q208" s="72"/>
      <c r="R208" s="72"/>
      <c r="S208" s="72"/>
      <c r="T208" s="72"/>
      <c r="U208" s="72"/>
      <c r="V208" s="72"/>
      <c r="W208" s="72"/>
      <c r="X208" s="72"/>
      <c r="Y208" s="50"/>
      <c r="Z208" s="72"/>
      <c r="AA208" s="72"/>
      <c r="AB208" s="128"/>
      <c r="AC208" s="7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  <c r="CW208" s="6"/>
      <c r="CX208" s="6"/>
      <c r="CY208" s="6"/>
      <c r="CZ208" s="6"/>
      <c r="DA208" s="6"/>
      <c r="DB208" s="6"/>
      <c r="DC208" s="6"/>
      <c r="DD208" s="6"/>
      <c r="DE208" s="6"/>
      <c r="DF208" s="6"/>
      <c r="DG208" s="6"/>
      <c r="DH208" s="6"/>
      <c r="DI208" s="6"/>
      <c r="DJ208" s="6"/>
      <c r="DK208" s="6"/>
      <c r="DL208" s="6"/>
      <c r="DM208" s="6"/>
      <c r="DN208" s="6"/>
      <c r="DO208" s="6"/>
      <c r="DP208" s="6"/>
      <c r="DQ208" s="6"/>
      <c r="DR208" s="6"/>
      <c r="DS208" s="6"/>
      <c r="DT208" s="6"/>
      <c r="DU208" s="6"/>
      <c r="DV208" s="6"/>
      <c r="DW208" s="6"/>
      <c r="DX208" s="6"/>
      <c r="DY208" s="6"/>
      <c r="DZ208" s="6"/>
      <c r="EA208" s="6"/>
      <c r="EB208" s="6"/>
      <c r="EC208" s="6"/>
      <c r="ED208" s="6"/>
      <c r="EE208" s="6"/>
      <c r="EF208" s="6"/>
      <c r="EG208" s="6"/>
      <c r="EH208" s="6"/>
      <c r="EI208" s="6"/>
      <c r="EJ208" s="6"/>
      <c r="EK208" s="4"/>
      <c r="EL208" s="4"/>
      <c r="EM208" s="4"/>
      <c r="EN208" s="4"/>
      <c r="EO208" s="4"/>
      <c r="EP208" s="4"/>
      <c r="EQ208" s="4"/>
      <c r="ER208" s="4"/>
      <c r="ES208" s="4"/>
      <c r="ET208" s="4"/>
      <c r="EU208" s="4"/>
      <c r="EV208" s="4"/>
      <c r="EW208" s="4"/>
      <c r="EX208" s="4"/>
      <c r="EY208" s="4"/>
      <c r="EZ208" s="4"/>
      <c r="FA208" s="4"/>
      <c r="FB208" s="4"/>
      <c r="FC208" s="4"/>
      <c r="FD208" s="4"/>
      <c r="FE208" s="4"/>
      <c r="FF208" s="4"/>
      <c r="FG208" s="4"/>
      <c r="FH208" s="4"/>
      <c r="FI208" s="4"/>
      <c r="FJ208" s="4"/>
      <c r="FK208" s="4"/>
      <c r="FL208" s="4"/>
      <c r="FM208" s="4"/>
      <c r="FN208" s="4"/>
      <c r="FO208" s="4"/>
      <c r="FP208" s="4"/>
      <c r="FQ208" s="4"/>
      <c r="FR208" s="4"/>
      <c r="FS208" s="4"/>
      <c r="FT208" s="4"/>
      <c r="FU208" s="4"/>
      <c r="FV208" s="4"/>
      <c r="FW208" s="4"/>
      <c r="FX208" s="4"/>
      <c r="FY208" s="4"/>
      <c r="FZ208" s="4"/>
      <c r="GA208" s="4"/>
      <c r="GB208" s="4"/>
      <c r="GC208" s="4"/>
      <c r="GD208" s="4"/>
      <c r="GE208" s="4"/>
      <c r="GF208" s="4"/>
    </row>
    <row r="209" spans="1:188" x14ac:dyDescent="0.2">
      <c r="A209" s="57"/>
      <c r="B209" s="58"/>
      <c r="C209" s="58"/>
      <c r="D209" s="58"/>
      <c r="E209" s="58"/>
      <c r="F209" s="59" t="s">
        <v>118</v>
      </c>
      <c r="G209" s="125" t="s">
        <v>176</v>
      </c>
      <c r="H209" s="61">
        <v>5948</v>
      </c>
      <c r="I209" s="61">
        <v>0</v>
      </c>
      <c r="J209" s="60">
        <f>H209+I209</f>
        <v>5948</v>
      </c>
      <c r="K209" s="61"/>
      <c r="L209" s="72" t="e">
        <f>#REF!+K209</f>
        <v>#REF!</v>
      </c>
      <c r="M209" s="61"/>
      <c r="N209" s="72" t="e">
        <f>L209+M209</f>
        <v>#REF!</v>
      </c>
      <c r="O209" s="72"/>
      <c r="P209" s="72" t="e">
        <f>O209+N209</f>
        <v>#REF!</v>
      </c>
      <c r="Q209" s="72"/>
      <c r="R209" s="72" t="e">
        <f>P209+Q209</f>
        <v>#REF!</v>
      </c>
      <c r="S209" s="72"/>
      <c r="T209" s="72" t="e">
        <f>R209+S209</f>
        <v>#REF!</v>
      </c>
      <c r="U209" s="72"/>
      <c r="V209" s="72" t="e">
        <f>T209+U209</f>
        <v>#REF!</v>
      </c>
      <c r="W209" s="72"/>
      <c r="X209" s="72" t="e">
        <f>V209+W209</f>
        <v>#REF!</v>
      </c>
      <c r="Y209" s="50"/>
      <c r="Z209" s="72" t="e">
        <f>X209+Y209</f>
        <v>#REF!</v>
      </c>
      <c r="AA209" s="72"/>
      <c r="AB209" s="128" t="e">
        <f>Z209+AA209</f>
        <v>#REF!</v>
      </c>
      <c r="AC209" s="7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  <c r="CW209" s="6"/>
      <c r="CX209" s="6"/>
      <c r="CY209" s="6"/>
      <c r="CZ209" s="6"/>
      <c r="DA209" s="6"/>
      <c r="DB209" s="6"/>
      <c r="DC209" s="6"/>
      <c r="DD209" s="6"/>
      <c r="DE209" s="6"/>
      <c r="DF209" s="6"/>
      <c r="DG209" s="6"/>
      <c r="DH209" s="6"/>
      <c r="DI209" s="6"/>
      <c r="DJ209" s="6"/>
      <c r="DK209" s="6"/>
      <c r="DL209" s="6"/>
      <c r="DM209" s="6"/>
      <c r="DN209" s="6"/>
      <c r="DO209" s="6"/>
      <c r="DP209" s="6"/>
      <c r="DQ209" s="6"/>
      <c r="DR209" s="6"/>
      <c r="DS209" s="6"/>
      <c r="DT209" s="6"/>
      <c r="DU209" s="6"/>
      <c r="DV209" s="6"/>
      <c r="DW209" s="6"/>
      <c r="DX209" s="6"/>
      <c r="DY209" s="6"/>
      <c r="DZ209" s="6"/>
      <c r="EA209" s="6"/>
      <c r="EB209" s="6"/>
      <c r="EC209" s="6"/>
      <c r="ED209" s="6"/>
      <c r="EE209" s="6"/>
      <c r="EF209" s="6"/>
      <c r="EG209" s="6"/>
      <c r="EH209" s="6"/>
      <c r="EI209" s="6"/>
      <c r="EJ209" s="6"/>
      <c r="EK209" s="4"/>
      <c r="EL209" s="4"/>
      <c r="EM209" s="4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  <c r="FG209" s="4"/>
      <c r="FH209" s="4"/>
      <c r="FI209" s="4"/>
      <c r="FJ209" s="4"/>
      <c r="FK209" s="4"/>
      <c r="FL209" s="4"/>
      <c r="FM209" s="4"/>
      <c r="FN209" s="4"/>
      <c r="FO209" s="4"/>
      <c r="FP209" s="4"/>
      <c r="FQ209" s="4"/>
      <c r="FR209" s="4"/>
      <c r="FS209" s="4"/>
      <c r="FT209" s="4"/>
      <c r="FU209" s="4"/>
      <c r="FV209" s="4"/>
      <c r="FW209" s="4"/>
      <c r="FX209" s="4"/>
      <c r="FY209" s="4"/>
      <c r="FZ209" s="4"/>
      <c r="GA209" s="4"/>
      <c r="GB209" s="4"/>
      <c r="GC209" s="4"/>
      <c r="GD209" s="4"/>
      <c r="GE209" s="4"/>
      <c r="GF209" s="4"/>
    </row>
    <row r="210" spans="1:188" ht="15.75" x14ac:dyDescent="0.2">
      <c r="A210" s="38"/>
      <c r="B210" s="39"/>
      <c r="C210" s="39"/>
      <c r="D210" s="39"/>
      <c r="E210" s="39" t="s">
        <v>39</v>
      </c>
      <c r="F210" s="40"/>
      <c r="G210" s="122" t="s">
        <v>214</v>
      </c>
      <c r="H210" s="113">
        <f t="shared" ref="H210:AB210" si="140">H211+H212</f>
        <v>0</v>
      </c>
      <c r="I210" s="144">
        <f t="shared" si="140"/>
        <v>0</v>
      </c>
      <c r="J210" s="113">
        <f t="shared" si="140"/>
        <v>0</v>
      </c>
      <c r="K210" s="144">
        <f t="shared" si="140"/>
        <v>0</v>
      </c>
      <c r="L210" s="113" t="e">
        <f t="shared" si="140"/>
        <v>#REF!</v>
      </c>
      <c r="M210" s="113">
        <f>M211+M212</f>
        <v>0</v>
      </c>
      <c r="N210" s="113" t="e">
        <f t="shared" si="140"/>
        <v>#REF!</v>
      </c>
      <c r="O210" s="113">
        <f t="shared" si="140"/>
        <v>0</v>
      </c>
      <c r="P210" s="113" t="e">
        <f t="shared" si="140"/>
        <v>#REF!</v>
      </c>
      <c r="Q210" s="113">
        <f t="shared" si="140"/>
        <v>0</v>
      </c>
      <c r="R210" s="113" t="e">
        <f t="shared" si="140"/>
        <v>#REF!</v>
      </c>
      <c r="S210" s="113">
        <f>S211+S212</f>
        <v>0</v>
      </c>
      <c r="T210" s="113" t="e">
        <f t="shared" si="140"/>
        <v>#REF!</v>
      </c>
      <c r="U210" s="113">
        <f>U211+U212</f>
        <v>0</v>
      </c>
      <c r="V210" s="113" t="e">
        <f t="shared" si="140"/>
        <v>#REF!</v>
      </c>
      <c r="W210" s="113">
        <f>W211+W212</f>
        <v>0</v>
      </c>
      <c r="X210" s="113" t="e">
        <f t="shared" si="140"/>
        <v>#REF!</v>
      </c>
      <c r="Y210" s="113">
        <f>Y211+Y212</f>
        <v>0</v>
      </c>
      <c r="Z210" s="113" t="e">
        <f t="shared" si="140"/>
        <v>#REF!</v>
      </c>
      <c r="AA210" s="113">
        <f>AA211+AA212</f>
        <v>0</v>
      </c>
      <c r="AB210" s="114" t="e">
        <f t="shared" si="140"/>
        <v>#REF!</v>
      </c>
      <c r="AC210" s="113">
        <f>AC211+AC212</f>
        <v>0</v>
      </c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  <c r="CW210" s="6"/>
      <c r="CX210" s="6"/>
      <c r="CY210" s="6"/>
      <c r="CZ210" s="6"/>
      <c r="DA210" s="6"/>
      <c r="DB210" s="6"/>
      <c r="DC210" s="6"/>
      <c r="DD210" s="6"/>
      <c r="DE210" s="6"/>
      <c r="DF210" s="6"/>
      <c r="DG210" s="6"/>
      <c r="DH210" s="6"/>
      <c r="DI210" s="6"/>
      <c r="DJ210" s="6"/>
      <c r="DK210" s="6"/>
      <c r="DL210" s="6"/>
      <c r="DM210" s="6"/>
      <c r="DN210" s="6"/>
      <c r="DO210" s="6"/>
      <c r="DP210" s="6"/>
      <c r="DQ210" s="6"/>
      <c r="DR210" s="6"/>
      <c r="DS210" s="6"/>
      <c r="DT210" s="6"/>
      <c r="DU210" s="6"/>
      <c r="DV210" s="6"/>
      <c r="DW210" s="6"/>
      <c r="DX210" s="6"/>
      <c r="DY210" s="6"/>
      <c r="DZ210" s="6"/>
      <c r="EA210" s="6"/>
      <c r="EB210" s="6"/>
      <c r="EC210" s="6"/>
      <c r="ED210" s="6"/>
      <c r="EE210" s="6"/>
      <c r="EF210" s="6"/>
      <c r="EG210" s="6"/>
      <c r="EH210" s="6"/>
      <c r="EI210" s="6"/>
      <c r="EJ210" s="6"/>
      <c r="EK210" s="4"/>
      <c r="EL210" s="4"/>
      <c r="EM210" s="4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  <c r="FB210" s="4"/>
      <c r="FC210" s="4"/>
      <c r="FD210" s="4"/>
      <c r="FE210" s="4"/>
      <c r="FF210" s="4"/>
      <c r="FG210" s="4"/>
      <c r="FH210" s="4"/>
      <c r="FI210" s="4"/>
      <c r="FJ210" s="4"/>
      <c r="FK210" s="4"/>
      <c r="FL210" s="4"/>
      <c r="FM210" s="4"/>
      <c r="FN210" s="4"/>
      <c r="FO210" s="4"/>
      <c r="FP210" s="4"/>
      <c r="FQ210" s="4"/>
      <c r="FR210" s="4"/>
      <c r="FS210" s="4"/>
      <c r="FT210" s="4"/>
      <c r="FU210" s="4"/>
      <c r="FV210" s="4"/>
      <c r="FW210" s="4"/>
      <c r="FX210" s="4"/>
      <c r="FY210" s="4"/>
      <c r="FZ210" s="4"/>
      <c r="GA210" s="4"/>
      <c r="GB210" s="4"/>
      <c r="GC210" s="4"/>
      <c r="GD210" s="4"/>
      <c r="GE210" s="4"/>
      <c r="GF210" s="4"/>
    </row>
    <row r="211" spans="1:188" x14ac:dyDescent="0.2">
      <c r="A211" s="57"/>
      <c r="B211" s="58"/>
      <c r="C211" s="58"/>
      <c r="D211" s="58"/>
      <c r="E211" s="58"/>
      <c r="F211" s="59" t="s">
        <v>37</v>
      </c>
      <c r="G211" s="125" t="s">
        <v>215</v>
      </c>
      <c r="H211" s="143"/>
      <c r="I211" s="61"/>
      <c r="J211" s="60">
        <f>H211+I211</f>
        <v>0</v>
      </c>
      <c r="K211" s="61"/>
      <c r="L211" s="72" t="e">
        <f>#REF!+K211</f>
        <v>#REF!</v>
      </c>
      <c r="M211" s="143"/>
      <c r="N211" s="72" t="e">
        <f>L211+M211</f>
        <v>#REF!</v>
      </c>
      <c r="O211" s="72"/>
      <c r="P211" s="72" t="e">
        <f>O211+N211</f>
        <v>#REF!</v>
      </c>
      <c r="Q211" s="72"/>
      <c r="R211" s="72" t="e">
        <f>P211+Q211</f>
        <v>#REF!</v>
      </c>
      <c r="S211" s="72"/>
      <c r="T211" s="72" t="e">
        <f>R211+S211</f>
        <v>#REF!</v>
      </c>
      <c r="U211" s="72"/>
      <c r="V211" s="72" t="e">
        <f>T211+U211</f>
        <v>#REF!</v>
      </c>
      <c r="W211" s="72"/>
      <c r="X211" s="72" t="e">
        <f>V211+W211</f>
        <v>#REF!</v>
      </c>
      <c r="Y211" s="50"/>
      <c r="Z211" s="72" t="e">
        <f>X211+Y211</f>
        <v>#REF!</v>
      </c>
      <c r="AA211" s="72"/>
      <c r="AB211" s="128" t="e">
        <f>Z211+AA211</f>
        <v>#REF!</v>
      </c>
      <c r="AC211" s="7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  <c r="CW211" s="6"/>
      <c r="CX211" s="6"/>
      <c r="CY211" s="6"/>
      <c r="CZ211" s="6"/>
      <c r="DA211" s="6"/>
      <c r="DB211" s="6"/>
      <c r="DC211" s="6"/>
      <c r="DD211" s="6"/>
      <c r="DE211" s="6"/>
      <c r="DF211" s="6"/>
      <c r="DG211" s="6"/>
      <c r="DH211" s="6"/>
      <c r="DI211" s="6"/>
      <c r="DJ211" s="6"/>
      <c r="DK211" s="6"/>
      <c r="DL211" s="6"/>
      <c r="DM211" s="6"/>
      <c r="DN211" s="6"/>
      <c r="DO211" s="6"/>
      <c r="DP211" s="6"/>
      <c r="DQ211" s="6"/>
      <c r="DR211" s="6"/>
      <c r="DS211" s="6"/>
      <c r="DT211" s="6"/>
      <c r="DU211" s="6"/>
      <c r="DV211" s="6"/>
      <c r="DW211" s="6"/>
      <c r="DX211" s="6"/>
      <c r="DY211" s="6"/>
      <c r="DZ211" s="6"/>
      <c r="EA211" s="6"/>
      <c r="EB211" s="6"/>
      <c r="EC211" s="6"/>
      <c r="ED211" s="6"/>
      <c r="EE211" s="6"/>
      <c r="EF211" s="6"/>
      <c r="EG211" s="6"/>
      <c r="EH211" s="6"/>
      <c r="EI211" s="6"/>
      <c r="EJ211" s="6"/>
      <c r="EK211" s="4"/>
      <c r="EL211" s="4"/>
      <c r="EM211" s="4"/>
      <c r="EN211" s="4"/>
      <c r="EO211" s="4"/>
      <c r="EP211" s="4"/>
      <c r="EQ211" s="4"/>
      <c r="ER211" s="4"/>
      <c r="ES211" s="4"/>
      <c r="ET211" s="4"/>
      <c r="EU211" s="4"/>
      <c r="EV211" s="4"/>
      <c r="EW211" s="4"/>
      <c r="EX211" s="4"/>
      <c r="EY211" s="4"/>
      <c r="EZ211" s="4"/>
      <c r="FA211" s="4"/>
      <c r="FB211" s="4"/>
      <c r="FC211" s="4"/>
      <c r="FD211" s="4"/>
      <c r="FE211" s="4"/>
      <c r="FF211" s="4"/>
      <c r="FG211" s="4"/>
      <c r="FH211" s="4"/>
      <c r="FI211" s="4"/>
      <c r="FJ211" s="4"/>
      <c r="FK211" s="4"/>
      <c r="FL211" s="4"/>
      <c r="FM211" s="4"/>
      <c r="FN211" s="4"/>
      <c r="FO211" s="4"/>
      <c r="FP211" s="4"/>
      <c r="FQ211" s="4"/>
      <c r="FR211" s="4"/>
      <c r="FS211" s="4"/>
      <c r="FT211" s="4"/>
      <c r="FU211" s="4"/>
      <c r="FV211" s="4"/>
      <c r="FW211" s="4"/>
      <c r="FX211" s="4"/>
      <c r="FY211" s="4"/>
      <c r="FZ211" s="4"/>
      <c r="GA211" s="4"/>
      <c r="GB211" s="4"/>
      <c r="GC211" s="4"/>
      <c r="GD211" s="4"/>
      <c r="GE211" s="4"/>
      <c r="GF211" s="4"/>
    </row>
    <row r="212" spans="1:188" x14ac:dyDescent="0.2">
      <c r="A212" s="57"/>
      <c r="B212" s="58"/>
      <c r="C212" s="58"/>
      <c r="D212" s="58"/>
      <c r="E212" s="58"/>
      <c r="F212" s="59"/>
      <c r="G212" s="125" t="s">
        <v>216</v>
      </c>
      <c r="H212" s="143"/>
      <c r="I212" s="61"/>
      <c r="J212" s="60"/>
      <c r="K212" s="61"/>
      <c r="L212" s="72" t="e">
        <f>#REF!+K212</f>
        <v>#REF!</v>
      </c>
      <c r="M212" s="143"/>
      <c r="N212" s="72"/>
      <c r="O212" s="72"/>
      <c r="P212" s="72"/>
      <c r="Q212" s="72"/>
      <c r="R212" s="72"/>
      <c r="S212" s="72"/>
      <c r="T212" s="72"/>
      <c r="U212" s="72"/>
      <c r="V212" s="72"/>
      <c r="W212" s="72"/>
      <c r="X212" s="72"/>
      <c r="Y212" s="50"/>
      <c r="Z212" s="72"/>
      <c r="AA212" s="72"/>
      <c r="AB212" s="128"/>
      <c r="AC212" s="7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  <c r="CW212" s="6"/>
      <c r="CX212" s="6"/>
      <c r="CY212" s="6"/>
      <c r="CZ212" s="6"/>
      <c r="DA212" s="6"/>
      <c r="DB212" s="6"/>
      <c r="DC212" s="6"/>
      <c r="DD212" s="6"/>
      <c r="DE212" s="6"/>
      <c r="DF212" s="6"/>
      <c r="DG212" s="6"/>
      <c r="DH212" s="6"/>
      <c r="DI212" s="6"/>
      <c r="DJ212" s="6"/>
      <c r="DK212" s="6"/>
      <c r="DL212" s="6"/>
      <c r="DM212" s="6"/>
      <c r="DN212" s="6"/>
      <c r="DO212" s="6"/>
      <c r="DP212" s="6"/>
      <c r="DQ212" s="6"/>
      <c r="DR212" s="6"/>
      <c r="DS212" s="6"/>
      <c r="DT212" s="6"/>
      <c r="DU212" s="6"/>
      <c r="DV212" s="6"/>
      <c r="DW212" s="6"/>
      <c r="DX212" s="6"/>
      <c r="DY212" s="6"/>
      <c r="DZ212" s="6"/>
      <c r="EA212" s="6"/>
      <c r="EB212" s="6"/>
      <c r="EC212" s="6"/>
      <c r="ED212" s="6"/>
      <c r="EE212" s="6"/>
      <c r="EF212" s="6"/>
      <c r="EG212" s="6"/>
      <c r="EH212" s="6"/>
      <c r="EI212" s="6"/>
      <c r="EJ212" s="6"/>
      <c r="EK212" s="4"/>
      <c r="EL212" s="4"/>
      <c r="EM212" s="4"/>
      <c r="EN212" s="4"/>
      <c r="EO212" s="4"/>
      <c r="EP212" s="4"/>
      <c r="EQ212" s="4"/>
      <c r="ER212" s="4"/>
      <c r="ES212" s="4"/>
      <c r="ET212" s="4"/>
      <c r="EU212" s="4"/>
      <c r="EV212" s="4"/>
      <c r="EW212" s="4"/>
      <c r="EX212" s="4"/>
      <c r="EY212" s="4"/>
      <c r="EZ212" s="4"/>
      <c r="FA212" s="4"/>
      <c r="FB212" s="4"/>
      <c r="FC212" s="4"/>
      <c r="FD212" s="4"/>
      <c r="FE212" s="4"/>
      <c r="FF212" s="4"/>
      <c r="FG212" s="4"/>
      <c r="FH212" s="4"/>
      <c r="FI212" s="4"/>
      <c r="FJ212" s="4"/>
      <c r="FK212" s="4"/>
      <c r="FL212" s="4"/>
      <c r="FM212" s="4"/>
      <c r="FN212" s="4"/>
      <c r="FO212" s="4"/>
      <c r="FP212" s="4"/>
      <c r="FQ212" s="4"/>
      <c r="FR212" s="4"/>
      <c r="FS212" s="4"/>
      <c r="FT212" s="4"/>
      <c r="FU212" s="4"/>
      <c r="FV212" s="4"/>
      <c r="FW212" s="4"/>
      <c r="FX212" s="4"/>
      <c r="FY212" s="4"/>
      <c r="FZ212" s="4"/>
      <c r="GA212" s="4"/>
      <c r="GB212" s="4"/>
      <c r="GC212" s="4"/>
      <c r="GD212" s="4"/>
      <c r="GE212" s="4"/>
      <c r="GF212" s="4"/>
    </row>
    <row r="213" spans="1:188" x14ac:dyDescent="0.2">
      <c r="A213" s="57"/>
      <c r="B213" s="58"/>
      <c r="C213" s="58"/>
      <c r="D213" s="58"/>
      <c r="E213" s="58">
        <v>11</v>
      </c>
      <c r="F213" s="59"/>
      <c r="G213" s="125" t="s">
        <v>217</v>
      </c>
      <c r="H213" s="143"/>
      <c r="I213" s="61">
        <v>931</v>
      </c>
      <c r="J213" s="60">
        <f>H213+I213</f>
        <v>931</v>
      </c>
      <c r="K213" s="61"/>
      <c r="L213" s="72" t="e">
        <f>#REF!+K213</f>
        <v>#REF!</v>
      </c>
      <c r="M213" s="143"/>
      <c r="N213" s="72" t="e">
        <f>L213+M213</f>
        <v>#REF!</v>
      </c>
      <c r="O213" s="72"/>
      <c r="P213" s="72" t="e">
        <f>O213+N213</f>
        <v>#REF!</v>
      </c>
      <c r="Q213" s="72"/>
      <c r="R213" s="72" t="e">
        <f>P213+Q213</f>
        <v>#REF!</v>
      </c>
      <c r="S213" s="72"/>
      <c r="T213" s="72" t="e">
        <f>R213+S213</f>
        <v>#REF!</v>
      </c>
      <c r="U213" s="72"/>
      <c r="V213" s="72" t="e">
        <f>T213+U213</f>
        <v>#REF!</v>
      </c>
      <c r="W213" s="72"/>
      <c r="X213" s="72" t="e">
        <f>V213+W213</f>
        <v>#REF!</v>
      </c>
      <c r="Y213" s="50"/>
      <c r="Z213" s="72" t="e">
        <f>X213+Y213</f>
        <v>#REF!</v>
      </c>
      <c r="AA213" s="72"/>
      <c r="AB213" s="128" t="e">
        <f>Z213+AA213</f>
        <v>#REF!</v>
      </c>
      <c r="AC213" s="7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  <c r="CW213" s="6"/>
      <c r="CX213" s="6"/>
      <c r="CY213" s="6"/>
      <c r="CZ213" s="6"/>
      <c r="DA213" s="6"/>
      <c r="DB213" s="6"/>
      <c r="DC213" s="6"/>
      <c r="DD213" s="6"/>
      <c r="DE213" s="6"/>
      <c r="DF213" s="6"/>
      <c r="DG213" s="6"/>
      <c r="DH213" s="6"/>
      <c r="DI213" s="6"/>
      <c r="DJ213" s="6"/>
      <c r="DK213" s="6"/>
      <c r="DL213" s="6"/>
      <c r="DM213" s="6"/>
      <c r="DN213" s="6"/>
      <c r="DO213" s="6"/>
      <c r="DP213" s="6"/>
      <c r="DQ213" s="6"/>
      <c r="DR213" s="6"/>
      <c r="DS213" s="6"/>
      <c r="DT213" s="6"/>
      <c r="DU213" s="6"/>
      <c r="DV213" s="6"/>
      <c r="DW213" s="6"/>
      <c r="DX213" s="6"/>
      <c r="DY213" s="6"/>
      <c r="DZ213" s="6"/>
      <c r="EA213" s="6"/>
      <c r="EB213" s="6"/>
      <c r="EC213" s="6"/>
      <c r="ED213" s="6"/>
      <c r="EE213" s="6"/>
      <c r="EF213" s="6"/>
      <c r="EG213" s="6"/>
      <c r="EH213" s="6"/>
      <c r="EI213" s="6"/>
      <c r="EJ213" s="6"/>
      <c r="EK213" s="4"/>
      <c r="EL213" s="4"/>
      <c r="EM213" s="4"/>
      <c r="EN213" s="4"/>
      <c r="EO213" s="4"/>
      <c r="EP213" s="4"/>
      <c r="EQ213" s="4"/>
      <c r="ER213" s="4"/>
      <c r="ES213" s="4"/>
      <c r="ET213" s="4"/>
      <c r="EU213" s="4"/>
      <c r="EV213" s="4"/>
      <c r="EW213" s="4"/>
      <c r="EX213" s="4"/>
      <c r="EY213" s="4"/>
      <c r="EZ213" s="4"/>
      <c r="FA213" s="4"/>
      <c r="FB213" s="4"/>
      <c r="FC213" s="4"/>
      <c r="FD213" s="4"/>
      <c r="FE213" s="4"/>
      <c r="FF213" s="4"/>
      <c r="FG213" s="4"/>
      <c r="FH213" s="4"/>
      <c r="FI213" s="4"/>
      <c r="FJ213" s="4"/>
      <c r="FK213" s="4"/>
      <c r="FL213" s="4"/>
      <c r="FM213" s="4"/>
      <c r="FN213" s="4"/>
      <c r="FO213" s="4"/>
      <c r="FP213" s="4"/>
      <c r="FQ213" s="4"/>
      <c r="FR213" s="4"/>
      <c r="FS213" s="4"/>
      <c r="FT213" s="4"/>
      <c r="FU213" s="4"/>
      <c r="FV213" s="4"/>
      <c r="FW213" s="4"/>
      <c r="FX213" s="4"/>
      <c r="FY213" s="4"/>
      <c r="FZ213" s="4"/>
      <c r="GA213" s="4"/>
      <c r="GB213" s="4"/>
      <c r="GC213" s="4"/>
      <c r="GD213" s="4"/>
      <c r="GE213" s="4"/>
      <c r="GF213" s="4"/>
    </row>
    <row r="214" spans="1:188" x14ac:dyDescent="0.2">
      <c r="A214" s="57"/>
      <c r="B214" s="58"/>
      <c r="C214" s="58"/>
      <c r="D214" s="58"/>
      <c r="E214" s="58">
        <v>13</v>
      </c>
      <c r="F214" s="59"/>
      <c r="G214" s="125" t="s">
        <v>177</v>
      </c>
      <c r="H214" s="143"/>
      <c r="I214" s="61"/>
      <c r="J214" s="60">
        <f>H214+I214</f>
        <v>0</v>
      </c>
      <c r="K214" s="61"/>
      <c r="L214" s="72" t="e">
        <f>#REF!+K214</f>
        <v>#REF!</v>
      </c>
      <c r="M214" s="143"/>
      <c r="N214" s="72" t="e">
        <f>L214+M214</f>
        <v>#REF!</v>
      </c>
      <c r="O214" s="72"/>
      <c r="P214" s="72" t="e">
        <f>O214+N214</f>
        <v>#REF!</v>
      </c>
      <c r="Q214" s="72"/>
      <c r="R214" s="72" t="e">
        <f>P214+Q214</f>
        <v>#REF!</v>
      </c>
      <c r="S214" s="72"/>
      <c r="T214" s="72" t="e">
        <f>R214+S214</f>
        <v>#REF!</v>
      </c>
      <c r="U214" s="72"/>
      <c r="V214" s="72" t="e">
        <f>T214+U214</f>
        <v>#REF!</v>
      </c>
      <c r="W214" s="72"/>
      <c r="X214" s="72" t="e">
        <f>V214+W214</f>
        <v>#REF!</v>
      </c>
      <c r="Y214" s="50"/>
      <c r="Z214" s="72" t="e">
        <f>X214+Y214</f>
        <v>#REF!</v>
      </c>
      <c r="AA214" s="72"/>
      <c r="AB214" s="128" t="e">
        <f>Z214+AA214</f>
        <v>#REF!</v>
      </c>
      <c r="AC214" s="7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  <c r="CW214" s="6"/>
      <c r="CX214" s="6"/>
      <c r="CY214" s="6"/>
      <c r="CZ214" s="6"/>
      <c r="DA214" s="6"/>
      <c r="DB214" s="6"/>
      <c r="DC214" s="6"/>
      <c r="DD214" s="6"/>
      <c r="DE214" s="6"/>
      <c r="DF214" s="6"/>
      <c r="DG214" s="6"/>
      <c r="DH214" s="6"/>
      <c r="DI214" s="6"/>
      <c r="DJ214" s="6"/>
      <c r="DK214" s="6"/>
      <c r="DL214" s="6"/>
      <c r="DM214" s="6"/>
      <c r="DN214" s="6"/>
      <c r="DO214" s="6"/>
      <c r="DP214" s="6"/>
      <c r="DQ214" s="6"/>
      <c r="DR214" s="6"/>
      <c r="DS214" s="6"/>
      <c r="DT214" s="6"/>
      <c r="DU214" s="6"/>
      <c r="DV214" s="6"/>
      <c r="DW214" s="6"/>
      <c r="DX214" s="6"/>
      <c r="DY214" s="6"/>
      <c r="DZ214" s="6"/>
      <c r="EA214" s="6"/>
      <c r="EB214" s="6"/>
      <c r="EC214" s="6"/>
      <c r="ED214" s="6"/>
      <c r="EE214" s="6"/>
      <c r="EF214" s="6"/>
      <c r="EG214" s="6"/>
      <c r="EH214" s="6"/>
      <c r="EI214" s="6"/>
      <c r="EJ214" s="6"/>
      <c r="EK214" s="4"/>
      <c r="EL214" s="4"/>
      <c r="EM214" s="4"/>
      <c r="EN214" s="4"/>
      <c r="EO214" s="4"/>
      <c r="EP214" s="4"/>
      <c r="EQ214" s="4"/>
      <c r="ER214" s="4"/>
      <c r="ES214" s="4"/>
      <c r="ET214" s="4"/>
      <c r="EU214" s="4"/>
      <c r="EV214" s="4"/>
      <c r="EW214" s="4"/>
      <c r="EX214" s="4"/>
      <c r="EY214" s="4"/>
      <c r="EZ214" s="4"/>
      <c r="FA214" s="4"/>
      <c r="FB214" s="4"/>
      <c r="FC214" s="4"/>
      <c r="FD214" s="4"/>
      <c r="FE214" s="4"/>
      <c r="FF214" s="4"/>
      <c r="FG214" s="4"/>
      <c r="FH214" s="4"/>
      <c r="FI214" s="4"/>
      <c r="FJ214" s="4"/>
      <c r="FK214" s="4"/>
      <c r="FL214" s="4"/>
      <c r="FM214" s="4"/>
      <c r="FN214" s="4"/>
      <c r="FO214" s="4"/>
      <c r="FP214" s="4"/>
      <c r="FQ214" s="4"/>
      <c r="FR214" s="4"/>
      <c r="FS214" s="4"/>
      <c r="FT214" s="4"/>
      <c r="FU214" s="4"/>
      <c r="FV214" s="4"/>
      <c r="FW214" s="4"/>
      <c r="FX214" s="4"/>
      <c r="FY214" s="4"/>
      <c r="FZ214" s="4"/>
      <c r="GA214" s="4"/>
      <c r="GB214" s="4"/>
      <c r="GC214" s="4"/>
      <c r="GD214" s="4"/>
      <c r="GE214" s="4"/>
      <c r="GF214" s="4"/>
    </row>
    <row r="215" spans="1:188" x14ac:dyDescent="0.2">
      <c r="A215" s="57"/>
      <c r="B215" s="58"/>
      <c r="C215" s="58"/>
      <c r="D215" s="58"/>
      <c r="E215" s="58">
        <v>14</v>
      </c>
      <c r="F215" s="59"/>
      <c r="G215" s="125" t="s">
        <v>218</v>
      </c>
      <c r="H215" s="143"/>
      <c r="I215" s="61"/>
      <c r="J215" s="60">
        <f>H215+I215</f>
        <v>0</v>
      </c>
      <c r="K215" s="61"/>
      <c r="L215" s="72" t="e">
        <f>#REF!+K215</f>
        <v>#REF!</v>
      </c>
      <c r="M215" s="143"/>
      <c r="N215" s="72" t="e">
        <f>L215+M215</f>
        <v>#REF!</v>
      </c>
      <c r="O215" s="72"/>
      <c r="P215" s="72" t="e">
        <f>O215+N215</f>
        <v>#REF!</v>
      </c>
      <c r="Q215" s="72"/>
      <c r="R215" s="72" t="e">
        <f>P215+Q215</f>
        <v>#REF!</v>
      </c>
      <c r="S215" s="72"/>
      <c r="T215" s="72" t="e">
        <f>R215+S215</f>
        <v>#REF!</v>
      </c>
      <c r="U215" s="72"/>
      <c r="V215" s="72" t="e">
        <f>T215+U215</f>
        <v>#REF!</v>
      </c>
      <c r="W215" s="72"/>
      <c r="X215" s="72" t="e">
        <f>V215+W215</f>
        <v>#REF!</v>
      </c>
      <c r="Y215" s="50"/>
      <c r="Z215" s="72" t="e">
        <f>X215+Y215</f>
        <v>#REF!</v>
      </c>
      <c r="AA215" s="72"/>
      <c r="AB215" s="128" t="e">
        <f>Z215+AA215</f>
        <v>#REF!</v>
      </c>
      <c r="AC215" s="7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  <c r="CW215" s="6"/>
      <c r="CX215" s="6"/>
      <c r="CY215" s="6"/>
      <c r="CZ215" s="6"/>
      <c r="DA215" s="6"/>
      <c r="DB215" s="6"/>
      <c r="DC215" s="6"/>
      <c r="DD215" s="6"/>
      <c r="DE215" s="6"/>
      <c r="DF215" s="6"/>
      <c r="DG215" s="6"/>
      <c r="DH215" s="6"/>
      <c r="DI215" s="6"/>
      <c r="DJ215" s="6"/>
      <c r="DK215" s="6"/>
      <c r="DL215" s="6"/>
      <c r="DM215" s="6"/>
      <c r="DN215" s="6"/>
      <c r="DO215" s="6"/>
      <c r="DP215" s="6"/>
      <c r="DQ215" s="6"/>
      <c r="DR215" s="6"/>
      <c r="DS215" s="6"/>
      <c r="DT215" s="6"/>
      <c r="DU215" s="6"/>
      <c r="DV215" s="6"/>
      <c r="DW215" s="6"/>
      <c r="DX215" s="6"/>
      <c r="DY215" s="6"/>
      <c r="DZ215" s="6"/>
      <c r="EA215" s="6"/>
      <c r="EB215" s="6"/>
      <c r="EC215" s="6"/>
      <c r="ED215" s="6"/>
      <c r="EE215" s="6"/>
      <c r="EF215" s="6"/>
      <c r="EG215" s="6"/>
      <c r="EH215" s="6"/>
      <c r="EI215" s="6"/>
      <c r="EJ215" s="6"/>
      <c r="EK215" s="4"/>
      <c r="EL215" s="4"/>
      <c r="EM215" s="4"/>
      <c r="EN215" s="4"/>
      <c r="EO215" s="4"/>
      <c r="EP215" s="4"/>
      <c r="EQ215" s="4"/>
      <c r="ER215" s="4"/>
      <c r="ES215" s="4"/>
      <c r="ET215" s="4"/>
      <c r="EU215" s="4"/>
      <c r="EV215" s="4"/>
      <c r="EW215" s="4"/>
      <c r="EX215" s="4"/>
      <c r="EY215" s="4"/>
      <c r="EZ215" s="4"/>
      <c r="FA215" s="4"/>
      <c r="FB215" s="4"/>
      <c r="FC215" s="4"/>
      <c r="FD215" s="4"/>
      <c r="FE215" s="4"/>
      <c r="FF215" s="4"/>
      <c r="FG215" s="4"/>
      <c r="FH215" s="4"/>
      <c r="FI215" s="4"/>
      <c r="FJ215" s="4"/>
      <c r="FK215" s="4"/>
      <c r="FL215" s="4"/>
      <c r="FM215" s="4"/>
      <c r="FN215" s="4"/>
      <c r="FO215" s="4"/>
      <c r="FP215" s="4"/>
      <c r="FQ215" s="4"/>
      <c r="FR215" s="4"/>
      <c r="FS215" s="4"/>
      <c r="FT215" s="4"/>
      <c r="FU215" s="4"/>
      <c r="FV215" s="4"/>
      <c r="FW215" s="4"/>
      <c r="FX215" s="4"/>
      <c r="FY215" s="4"/>
      <c r="FZ215" s="4"/>
      <c r="GA215" s="4"/>
      <c r="GB215" s="4"/>
      <c r="GC215" s="4"/>
      <c r="GD215" s="4"/>
      <c r="GE215" s="4"/>
      <c r="GF215" s="4"/>
    </row>
    <row r="216" spans="1:188" x14ac:dyDescent="0.2">
      <c r="A216" s="57"/>
      <c r="B216" s="58"/>
      <c r="C216" s="58"/>
      <c r="D216" s="58"/>
      <c r="E216" s="58"/>
      <c r="F216" s="59"/>
      <c r="G216" s="125" t="s">
        <v>219</v>
      </c>
      <c r="H216" s="143"/>
      <c r="I216" s="61"/>
      <c r="J216" s="60"/>
      <c r="K216" s="61"/>
      <c r="L216" s="72"/>
      <c r="M216" s="143"/>
      <c r="N216" s="72"/>
      <c r="O216" s="72"/>
      <c r="P216" s="72"/>
      <c r="Q216" s="72"/>
      <c r="R216" s="72"/>
      <c r="S216" s="72"/>
      <c r="T216" s="72"/>
      <c r="U216" s="72"/>
      <c r="V216" s="72"/>
      <c r="W216" s="72"/>
      <c r="X216" s="72"/>
      <c r="Y216" s="50"/>
      <c r="Z216" s="72"/>
      <c r="AA216" s="72"/>
      <c r="AB216" s="128"/>
      <c r="AC216" s="7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BZ216" s="12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  <c r="CW216" s="6"/>
      <c r="CX216" s="6"/>
      <c r="CY216" s="6"/>
      <c r="CZ216" s="6"/>
      <c r="DA216" s="6"/>
      <c r="DB216" s="6"/>
      <c r="DC216" s="6"/>
      <c r="DD216" s="6"/>
      <c r="DE216" s="6"/>
      <c r="DF216" s="6"/>
      <c r="DG216" s="6"/>
      <c r="DH216" s="6"/>
      <c r="DI216" s="6"/>
      <c r="DJ216" s="6"/>
      <c r="DK216" s="6"/>
      <c r="DL216" s="6"/>
      <c r="DM216" s="6"/>
      <c r="DN216" s="6"/>
      <c r="DO216" s="6"/>
      <c r="DP216" s="6"/>
      <c r="DQ216" s="6"/>
      <c r="DR216" s="6"/>
      <c r="DS216" s="6"/>
      <c r="DT216" s="6"/>
      <c r="DU216" s="6"/>
      <c r="DV216" s="6"/>
      <c r="DW216" s="6"/>
      <c r="DX216" s="6"/>
      <c r="DY216" s="6"/>
      <c r="DZ216" s="6"/>
      <c r="EA216" s="6"/>
      <c r="EB216" s="6"/>
      <c r="EC216" s="6"/>
      <c r="ED216" s="6"/>
      <c r="EE216" s="6"/>
      <c r="EF216" s="6"/>
      <c r="EG216" s="6"/>
      <c r="EH216" s="6"/>
      <c r="EI216" s="6"/>
      <c r="EJ216" s="6"/>
      <c r="EK216" s="4"/>
      <c r="EL216" s="4"/>
      <c r="EM216" s="4"/>
      <c r="EN216" s="4"/>
      <c r="EO216" s="4"/>
      <c r="EP216" s="4"/>
      <c r="EQ216" s="4"/>
      <c r="ER216" s="4"/>
      <c r="ES216" s="4"/>
      <c r="ET216" s="4"/>
      <c r="EU216" s="4"/>
      <c r="EV216" s="4"/>
      <c r="EW216" s="4"/>
      <c r="EX216" s="4"/>
      <c r="EY216" s="4"/>
      <c r="EZ216" s="4"/>
      <c r="FA216" s="4"/>
      <c r="FB216" s="4"/>
      <c r="FC216" s="4"/>
      <c r="FD216" s="4"/>
      <c r="FE216" s="4"/>
      <c r="FF216" s="4"/>
      <c r="FG216" s="4"/>
      <c r="FH216" s="4"/>
      <c r="FI216" s="4"/>
      <c r="FJ216" s="4"/>
      <c r="FK216" s="4"/>
      <c r="FL216" s="4"/>
      <c r="FM216" s="4"/>
      <c r="FN216" s="4"/>
      <c r="FO216" s="4"/>
      <c r="FP216" s="4"/>
      <c r="FQ216" s="4"/>
      <c r="FR216" s="4"/>
      <c r="FS216" s="4"/>
      <c r="FT216" s="4"/>
      <c r="FU216" s="4"/>
      <c r="FV216" s="4"/>
      <c r="FW216" s="4"/>
      <c r="FX216" s="4"/>
      <c r="FY216" s="4"/>
      <c r="FZ216" s="4"/>
      <c r="GA216" s="4"/>
      <c r="GB216" s="4"/>
      <c r="GC216" s="4"/>
      <c r="GD216" s="4"/>
      <c r="GE216" s="4"/>
      <c r="GF216" s="4"/>
    </row>
    <row r="217" spans="1:188" ht="30" x14ac:dyDescent="0.2">
      <c r="A217" s="57"/>
      <c r="B217" s="58"/>
      <c r="C217" s="58"/>
      <c r="D217" s="58"/>
      <c r="E217" s="58"/>
      <c r="F217" s="59"/>
      <c r="G217" s="125" t="s">
        <v>220</v>
      </c>
      <c r="H217" s="143"/>
      <c r="I217" s="61"/>
      <c r="J217" s="60"/>
      <c r="K217" s="61"/>
      <c r="L217" s="72"/>
      <c r="M217" s="143"/>
      <c r="N217" s="72"/>
      <c r="O217" s="72"/>
      <c r="P217" s="72"/>
      <c r="Q217" s="72"/>
      <c r="R217" s="72"/>
      <c r="S217" s="72"/>
      <c r="T217" s="72"/>
      <c r="U217" s="72"/>
      <c r="V217" s="72"/>
      <c r="W217" s="72"/>
      <c r="X217" s="72"/>
      <c r="Y217" s="50"/>
      <c r="Z217" s="72"/>
      <c r="AA217" s="72"/>
      <c r="AB217" s="128"/>
      <c r="AC217" s="7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  <c r="CW217" s="6"/>
      <c r="CX217" s="6"/>
      <c r="CY217" s="6"/>
      <c r="CZ217" s="6"/>
      <c r="DA217" s="6"/>
      <c r="DB217" s="6"/>
      <c r="DC217" s="6"/>
      <c r="DD217" s="6"/>
      <c r="DE217" s="6"/>
      <c r="DF217" s="6"/>
      <c r="DG217" s="6"/>
      <c r="DH217" s="6"/>
      <c r="DI217" s="6"/>
      <c r="DJ217" s="6"/>
      <c r="DK217" s="6"/>
      <c r="DL217" s="6"/>
      <c r="DM217" s="6"/>
      <c r="DN217" s="6"/>
      <c r="DO217" s="6"/>
      <c r="DP217" s="6"/>
      <c r="DQ217" s="6"/>
      <c r="DR217" s="6"/>
      <c r="DS217" s="6"/>
      <c r="DT217" s="6"/>
      <c r="DU217" s="6"/>
      <c r="DV217" s="6"/>
      <c r="DW217" s="6"/>
      <c r="DX217" s="6"/>
      <c r="DY217" s="6"/>
      <c r="DZ217" s="6"/>
      <c r="EA217" s="6"/>
      <c r="EB217" s="6"/>
      <c r="EC217" s="6"/>
      <c r="ED217" s="6"/>
      <c r="EE217" s="6"/>
      <c r="EF217" s="6"/>
      <c r="EG217" s="6"/>
      <c r="EH217" s="6"/>
      <c r="EI217" s="6"/>
      <c r="EJ217" s="6"/>
      <c r="EK217" s="4"/>
      <c r="EL217" s="4"/>
      <c r="EM217" s="4"/>
      <c r="EN217" s="4"/>
      <c r="EO217" s="4"/>
      <c r="EP217" s="4"/>
      <c r="EQ217" s="4"/>
      <c r="ER217" s="4"/>
      <c r="ES217" s="4"/>
      <c r="ET217" s="4"/>
      <c r="EU217" s="4"/>
      <c r="EV217" s="4"/>
      <c r="EW217" s="4"/>
      <c r="EX217" s="4"/>
      <c r="EY217" s="4"/>
      <c r="EZ217" s="4"/>
      <c r="FA217" s="4"/>
      <c r="FB217" s="4"/>
      <c r="FC217" s="4"/>
      <c r="FD217" s="4"/>
      <c r="FE217" s="4"/>
      <c r="FF217" s="4"/>
      <c r="FG217" s="4"/>
      <c r="FH217" s="4"/>
      <c r="FI217" s="4"/>
      <c r="FJ217" s="4"/>
      <c r="FK217" s="4"/>
      <c r="FL217" s="4"/>
      <c r="FM217" s="4"/>
      <c r="FN217" s="4"/>
      <c r="FO217" s="4"/>
      <c r="FP217" s="4"/>
      <c r="FQ217" s="4"/>
      <c r="FR217" s="4"/>
      <c r="FS217" s="4"/>
      <c r="FT217" s="4"/>
      <c r="FU217" s="4"/>
      <c r="FV217" s="4"/>
      <c r="FW217" s="4"/>
      <c r="FX217" s="4"/>
      <c r="FY217" s="4"/>
      <c r="FZ217" s="4"/>
      <c r="GA217" s="4"/>
      <c r="GB217" s="4"/>
      <c r="GC217" s="4"/>
      <c r="GD217" s="4"/>
      <c r="GE217" s="4"/>
      <c r="GF217" s="4"/>
    </row>
    <row r="218" spans="1:188" ht="15.75" x14ac:dyDescent="0.2">
      <c r="A218" s="38"/>
      <c r="B218" s="39"/>
      <c r="C218" s="39"/>
      <c r="D218" s="39"/>
      <c r="E218" s="39" t="s">
        <v>118</v>
      </c>
      <c r="F218" s="40"/>
      <c r="G218" s="122" t="s">
        <v>178</v>
      </c>
      <c r="H218" s="113">
        <f t="shared" ref="H218:AB218" si="141">H219+H220+H221+H222</f>
        <v>2704</v>
      </c>
      <c r="I218" s="144">
        <f t="shared" si="141"/>
        <v>0</v>
      </c>
      <c r="J218" s="113">
        <f t="shared" si="141"/>
        <v>2704</v>
      </c>
      <c r="K218" s="144">
        <f t="shared" si="141"/>
        <v>0</v>
      </c>
      <c r="L218" s="113" t="e">
        <f t="shared" si="141"/>
        <v>#REF!</v>
      </c>
      <c r="M218" s="113">
        <f>M219+M220+M221+M222</f>
        <v>0</v>
      </c>
      <c r="N218" s="113" t="e">
        <f t="shared" si="141"/>
        <v>#REF!</v>
      </c>
      <c r="O218" s="113">
        <f t="shared" si="141"/>
        <v>0</v>
      </c>
      <c r="P218" s="113" t="e">
        <f t="shared" si="141"/>
        <v>#REF!</v>
      </c>
      <c r="Q218" s="113">
        <f t="shared" si="141"/>
        <v>0</v>
      </c>
      <c r="R218" s="113" t="e">
        <f t="shared" si="141"/>
        <v>#REF!</v>
      </c>
      <c r="S218" s="113">
        <f>S219+S220+S221+S222</f>
        <v>0</v>
      </c>
      <c r="T218" s="113" t="e">
        <f t="shared" si="141"/>
        <v>#REF!</v>
      </c>
      <c r="U218" s="113">
        <f>U219+U220+U221+U222</f>
        <v>0</v>
      </c>
      <c r="V218" s="113" t="e">
        <f t="shared" si="141"/>
        <v>#REF!</v>
      </c>
      <c r="W218" s="113">
        <f>W219+W220+W221+W222</f>
        <v>0</v>
      </c>
      <c r="X218" s="113" t="e">
        <f t="shared" si="141"/>
        <v>#REF!</v>
      </c>
      <c r="Y218" s="113">
        <f>Y219+Y220+Y221+Y222</f>
        <v>0</v>
      </c>
      <c r="Z218" s="113" t="e">
        <f t="shared" si="141"/>
        <v>#REF!</v>
      </c>
      <c r="AA218" s="113">
        <f>AA219+AA220+AA221+AA222</f>
        <v>0</v>
      </c>
      <c r="AB218" s="114" t="e">
        <f t="shared" si="141"/>
        <v>#REF!</v>
      </c>
      <c r="AC218" s="113">
        <f>AC219+AC220+AC221+AC222</f>
        <v>0</v>
      </c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  <c r="CW218" s="6"/>
      <c r="CX218" s="6"/>
      <c r="CY218" s="6"/>
      <c r="CZ218" s="6"/>
      <c r="DA218" s="6"/>
      <c r="DB218" s="6"/>
      <c r="DC218" s="6"/>
      <c r="DD218" s="6"/>
      <c r="DE218" s="6"/>
      <c r="DF218" s="6"/>
      <c r="DG218" s="6"/>
      <c r="DH218" s="6"/>
      <c r="DI218" s="6"/>
      <c r="DJ218" s="6"/>
      <c r="DK218" s="6"/>
      <c r="DL218" s="6"/>
      <c r="DM218" s="6"/>
      <c r="DN218" s="6"/>
      <c r="DO218" s="6"/>
      <c r="DP218" s="6"/>
      <c r="DQ218" s="6"/>
      <c r="DR218" s="6"/>
      <c r="DS218" s="6"/>
      <c r="DT218" s="6"/>
      <c r="DU218" s="6"/>
      <c r="DV218" s="6"/>
      <c r="DW218" s="6"/>
      <c r="DX218" s="6"/>
      <c r="DY218" s="6"/>
      <c r="DZ218" s="6"/>
      <c r="EA218" s="6"/>
      <c r="EB218" s="6"/>
      <c r="EC218" s="6"/>
      <c r="ED218" s="6"/>
      <c r="EE218" s="6"/>
      <c r="EF218" s="6"/>
      <c r="EG218" s="6"/>
      <c r="EH218" s="6"/>
      <c r="EI218" s="6"/>
      <c r="EJ218" s="6"/>
      <c r="EK218" s="4"/>
      <c r="EL218" s="4"/>
      <c r="EM218" s="4"/>
      <c r="EN218" s="4"/>
      <c r="EO218" s="4"/>
      <c r="EP218" s="4"/>
      <c r="EQ218" s="4"/>
      <c r="ER218" s="4"/>
      <c r="ES218" s="4"/>
      <c r="ET218" s="4"/>
      <c r="EU218" s="4"/>
      <c r="EV218" s="4"/>
      <c r="EW218" s="4"/>
      <c r="EX218" s="4"/>
      <c r="EY218" s="4"/>
      <c r="EZ218" s="4"/>
      <c r="FA218" s="4"/>
      <c r="FB218" s="4"/>
      <c r="FC218" s="4"/>
      <c r="FD218" s="4"/>
      <c r="FE218" s="4"/>
      <c r="FF218" s="4"/>
      <c r="FG218" s="4"/>
      <c r="FH218" s="4"/>
      <c r="FI218" s="4"/>
      <c r="FJ218" s="4"/>
      <c r="FK218" s="4"/>
      <c r="FL218" s="4"/>
      <c r="FM218" s="4"/>
      <c r="FN218" s="4"/>
      <c r="FO218" s="4"/>
      <c r="FP218" s="4"/>
      <c r="FQ218" s="4"/>
      <c r="FR218" s="4"/>
      <c r="FS218" s="4"/>
      <c r="FT218" s="4"/>
      <c r="FU218" s="4"/>
      <c r="FV218" s="4"/>
      <c r="FW218" s="4"/>
      <c r="FX218" s="4"/>
      <c r="FY218" s="4"/>
      <c r="FZ218" s="4"/>
      <c r="GA218" s="4"/>
      <c r="GB218" s="4"/>
      <c r="GC218" s="4"/>
      <c r="GD218" s="4"/>
      <c r="GE218" s="4"/>
      <c r="GF218" s="4"/>
    </row>
    <row r="219" spans="1:188" x14ac:dyDescent="0.2">
      <c r="A219" s="57"/>
      <c r="B219" s="58"/>
      <c r="C219" s="58"/>
      <c r="D219" s="58"/>
      <c r="E219" s="58"/>
      <c r="F219" s="59"/>
      <c r="G219" s="125" t="s">
        <v>179</v>
      </c>
      <c r="H219" s="143"/>
      <c r="I219" s="61"/>
      <c r="J219" s="60"/>
      <c r="K219" s="61"/>
      <c r="L219" s="72"/>
      <c r="M219" s="143"/>
      <c r="N219" s="72"/>
      <c r="O219" s="72"/>
      <c r="P219" s="72"/>
      <c r="Q219" s="72"/>
      <c r="R219" s="72"/>
      <c r="S219" s="72"/>
      <c r="T219" s="72"/>
      <c r="U219" s="72"/>
      <c r="V219" s="72"/>
      <c r="W219" s="72"/>
      <c r="X219" s="72"/>
      <c r="Y219" s="50"/>
      <c r="Z219" s="72"/>
      <c r="AA219" s="72"/>
      <c r="AB219" s="128"/>
      <c r="AC219" s="7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  <c r="CW219" s="6"/>
      <c r="CX219" s="6"/>
      <c r="CY219" s="6"/>
      <c r="CZ219" s="6"/>
      <c r="DA219" s="6"/>
      <c r="DB219" s="6"/>
      <c r="DC219" s="6"/>
      <c r="DD219" s="6"/>
      <c r="DE219" s="6"/>
      <c r="DF219" s="6"/>
      <c r="DG219" s="6"/>
      <c r="DH219" s="6"/>
      <c r="DI219" s="6"/>
      <c r="DJ219" s="6"/>
      <c r="DK219" s="6"/>
      <c r="DL219" s="6"/>
      <c r="DM219" s="6"/>
      <c r="DN219" s="6"/>
      <c r="DO219" s="6"/>
      <c r="DP219" s="6"/>
      <c r="DQ219" s="6"/>
      <c r="DR219" s="6"/>
      <c r="DS219" s="6"/>
      <c r="DT219" s="6"/>
      <c r="DU219" s="6"/>
      <c r="DV219" s="6"/>
      <c r="DW219" s="6"/>
      <c r="DX219" s="6"/>
      <c r="DY219" s="6"/>
      <c r="DZ219" s="6"/>
      <c r="EA219" s="6"/>
      <c r="EB219" s="6"/>
      <c r="EC219" s="6"/>
      <c r="ED219" s="6"/>
      <c r="EE219" s="6"/>
      <c r="EF219" s="6"/>
      <c r="EG219" s="6"/>
      <c r="EH219" s="6"/>
      <c r="EI219" s="6"/>
      <c r="EJ219" s="6"/>
      <c r="EK219" s="4"/>
      <c r="EL219" s="4"/>
      <c r="EM219" s="4"/>
      <c r="EN219" s="4"/>
      <c r="EO219" s="4"/>
      <c r="EP219" s="4"/>
      <c r="EQ219" s="4"/>
      <c r="ER219" s="4"/>
      <c r="ES219" s="4"/>
      <c r="ET219" s="4"/>
      <c r="EU219" s="4"/>
      <c r="EV219" s="4"/>
      <c r="EW219" s="4"/>
      <c r="EX219" s="4"/>
      <c r="EY219" s="4"/>
      <c r="EZ219" s="4"/>
      <c r="FA219" s="4"/>
      <c r="FB219" s="4"/>
      <c r="FC219" s="4"/>
      <c r="FD219" s="4"/>
      <c r="FE219" s="4"/>
      <c r="FF219" s="4"/>
      <c r="FG219" s="4"/>
      <c r="FH219" s="4"/>
      <c r="FI219" s="4"/>
      <c r="FJ219" s="4"/>
      <c r="FK219" s="4"/>
      <c r="FL219" s="4"/>
      <c r="FM219" s="4"/>
      <c r="FN219" s="4"/>
      <c r="FO219" s="4"/>
      <c r="FP219" s="4"/>
      <c r="FQ219" s="4"/>
      <c r="FR219" s="4"/>
      <c r="FS219" s="4"/>
      <c r="FT219" s="4"/>
      <c r="FU219" s="4"/>
      <c r="FV219" s="4"/>
      <c r="FW219" s="4"/>
      <c r="FX219" s="4"/>
      <c r="FY219" s="4"/>
      <c r="FZ219" s="4"/>
      <c r="GA219" s="4"/>
      <c r="GB219" s="4"/>
      <c r="GC219" s="4"/>
      <c r="GD219" s="4"/>
      <c r="GE219" s="4"/>
      <c r="GF219" s="4"/>
    </row>
    <row r="220" spans="1:188" x14ac:dyDescent="0.2">
      <c r="A220" s="57"/>
      <c r="B220" s="58"/>
      <c r="C220" s="58"/>
      <c r="D220" s="58"/>
      <c r="E220" s="58"/>
      <c r="F220" s="59" t="s">
        <v>24</v>
      </c>
      <c r="G220" s="125" t="s">
        <v>180</v>
      </c>
      <c r="H220" s="143"/>
      <c r="I220" s="61"/>
      <c r="J220" s="60">
        <f>H220+I220</f>
        <v>0</v>
      </c>
      <c r="K220" s="61"/>
      <c r="L220" s="72" t="e">
        <f>#REF!+K220</f>
        <v>#REF!</v>
      </c>
      <c r="M220" s="143"/>
      <c r="N220" s="72" t="e">
        <f>L220+M220</f>
        <v>#REF!</v>
      </c>
      <c r="O220" s="72"/>
      <c r="P220" s="72" t="e">
        <f>O220+N220</f>
        <v>#REF!</v>
      </c>
      <c r="Q220" s="72"/>
      <c r="R220" s="72" t="e">
        <f>P220+Q220</f>
        <v>#REF!</v>
      </c>
      <c r="S220" s="72"/>
      <c r="T220" s="72" t="e">
        <f>R220+S220</f>
        <v>#REF!</v>
      </c>
      <c r="U220" s="72"/>
      <c r="V220" s="72" t="e">
        <f>T220+U220</f>
        <v>#REF!</v>
      </c>
      <c r="W220" s="72"/>
      <c r="X220" s="72" t="e">
        <f>V220+W220</f>
        <v>#REF!</v>
      </c>
      <c r="Y220" s="50"/>
      <c r="Z220" s="72" t="e">
        <f>X220+Y220</f>
        <v>#REF!</v>
      </c>
      <c r="AA220" s="72"/>
      <c r="AB220" s="128" t="e">
        <f>Z220+AA220</f>
        <v>#REF!</v>
      </c>
      <c r="AC220" s="7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  <c r="CW220" s="6"/>
      <c r="CX220" s="6"/>
      <c r="CY220" s="6"/>
      <c r="CZ220" s="6"/>
      <c r="DA220" s="6"/>
      <c r="DB220" s="6"/>
      <c r="DC220" s="6"/>
      <c r="DD220" s="6"/>
      <c r="DE220" s="6"/>
      <c r="DF220" s="6"/>
      <c r="DG220" s="6"/>
      <c r="DH220" s="6"/>
      <c r="DI220" s="6"/>
      <c r="DJ220" s="6"/>
      <c r="DK220" s="6"/>
      <c r="DL220" s="6"/>
      <c r="DM220" s="6"/>
      <c r="DN220" s="6"/>
      <c r="DO220" s="6"/>
      <c r="DP220" s="6"/>
      <c r="DQ220" s="6"/>
      <c r="DR220" s="6"/>
      <c r="DS220" s="6"/>
      <c r="DT220" s="6"/>
      <c r="DU220" s="6"/>
      <c r="DV220" s="6"/>
      <c r="DW220" s="6"/>
      <c r="DX220" s="6"/>
      <c r="DY220" s="6"/>
      <c r="DZ220" s="6"/>
      <c r="EA220" s="6"/>
      <c r="EB220" s="6"/>
      <c r="EC220" s="6"/>
      <c r="ED220" s="6"/>
      <c r="EE220" s="6"/>
      <c r="EF220" s="6"/>
      <c r="EG220" s="6"/>
      <c r="EH220" s="6"/>
      <c r="EI220" s="6"/>
      <c r="EJ220" s="6"/>
      <c r="EK220" s="4"/>
      <c r="EL220" s="4"/>
      <c r="EM220" s="4"/>
      <c r="EN220" s="4"/>
      <c r="EO220" s="4"/>
      <c r="EP220" s="4"/>
      <c r="EQ220" s="4"/>
      <c r="ER220" s="4"/>
      <c r="ES220" s="4"/>
      <c r="ET220" s="4"/>
      <c r="EU220" s="4"/>
      <c r="EV220" s="4"/>
      <c r="EW220" s="4"/>
      <c r="EX220" s="4"/>
      <c r="EY220" s="4"/>
      <c r="EZ220" s="4"/>
      <c r="FA220" s="4"/>
      <c r="FB220" s="4"/>
      <c r="FC220" s="4"/>
      <c r="FD220" s="4"/>
      <c r="FE220" s="4"/>
      <c r="FF220" s="4"/>
      <c r="FG220" s="4"/>
      <c r="FH220" s="4"/>
      <c r="FI220" s="4"/>
      <c r="FJ220" s="4"/>
      <c r="FK220" s="4"/>
      <c r="FL220" s="4"/>
      <c r="FM220" s="4"/>
      <c r="FN220" s="4"/>
      <c r="FO220" s="4"/>
      <c r="FP220" s="4"/>
      <c r="FQ220" s="4"/>
      <c r="FR220" s="4"/>
      <c r="FS220" s="4"/>
      <c r="FT220" s="4"/>
      <c r="FU220" s="4"/>
      <c r="FV220" s="4"/>
      <c r="FW220" s="4"/>
      <c r="FX220" s="4"/>
      <c r="FY220" s="4"/>
      <c r="FZ220" s="4"/>
      <c r="GA220" s="4"/>
      <c r="GB220" s="4"/>
      <c r="GC220" s="4"/>
      <c r="GD220" s="4"/>
      <c r="GE220" s="4"/>
      <c r="GF220" s="4"/>
    </row>
    <row r="221" spans="1:188" x14ac:dyDescent="0.2">
      <c r="A221" s="57"/>
      <c r="B221" s="58"/>
      <c r="C221" s="58"/>
      <c r="D221" s="58"/>
      <c r="E221" s="58"/>
      <c r="F221" s="59"/>
      <c r="G221" s="125" t="s">
        <v>181</v>
      </c>
      <c r="H221" s="143"/>
      <c r="I221" s="61"/>
      <c r="J221" s="60"/>
      <c r="K221" s="61"/>
      <c r="L221" s="72" t="e">
        <f>#REF!+K221</f>
        <v>#REF!</v>
      </c>
      <c r="M221" s="143"/>
      <c r="N221" s="72"/>
      <c r="O221" s="72"/>
      <c r="P221" s="72"/>
      <c r="Q221" s="72"/>
      <c r="R221" s="72"/>
      <c r="S221" s="72"/>
      <c r="T221" s="72"/>
      <c r="U221" s="72"/>
      <c r="V221" s="72"/>
      <c r="W221" s="72"/>
      <c r="X221" s="72"/>
      <c r="Y221" s="50"/>
      <c r="Z221" s="72"/>
      <c r="AA221" s="72"/>
      <c r="AB221" s="128"/>
      <c r="AC221" s="7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  <c r="CW221" s="6"/>
      <c r="CX221" s="6"/>
      <c r="CY221" s="6"/>
      <c r="CZ221" s="6"/>
      <c r="DA221" s="6"/>
      <c r="DB221" s="6"/>
      <c r="DC221" s="6"/>
      <c r="DD221" s="6"/>
      <c r="DE221" s="6"/>
      <c r="DF221" s="6"/>
      <c r="DG221" s="6"/>
      <c r="DH221" s="6"/>
      <c r="DI221" s="6"/>
      <c r="DJ221" s="6"/>
      <c r="DK221" s="6"/>
      <c r="DL221" s="6"/>
      <c r="DM221" s="6"/>
      <c r="DN221" s="6"/>
      <c r="DO221" s="6"/>
      <c r="DP221" s="6"/>
      <c r="DQ221" s="6"/>
      <c r="DR221" s="6"/>
      <c r="DS221" s="6"/>
      <c r="DT221" s="6"/>
      <c r="DU221" s="6"/>
      <c r="DV221" s="6"/>
      <c r="DW221" s="6"/>
      <c r="DX221" s="6"/>
      <c r="DY221" s="6"/>
      <c r="DZ221" s="6"/>
      <c r="EA221" s="6"/>
      <c r="EB221" s="6"/>
      <c r="EC221" s="6"/>
      <c r="ED221" s="6"/>
      <c r="EE221" s="6"/>
      <c r="EF221" s="6"/>
      <c r="EG221" s="6"/>
      <c r="EH221" s="6"/>
      <c r="EI221" s="6"/>
      <c r="EJ221" s="6"/>
      <c r="EK221" s="4"/>
      <c r="EL221" s="4"/>
      <c r="EM221" s="4"/>
      <c r="EN221" s="4"/>
      <c r="EO221" s="4"/>
      <c r="EP221" s="4"/>
      <c r="EQ221" s="4"/>
      <c r="ER221" s="4"/>
      <c r="ES221" s="4"/>
      <c r="ET221" s="4"/>
      <c r="EU221" s="4"/>
      <c r="EV221" s="4"/>
      <c r="EW221" s="4"/>
      <c r="EX221" s="4"/>
      <c r="EY221" s="4"/>
      <c r="EZ221" s="4"/>
      <c r="FA221" s="4"/>
      <c r="FB221" s="4"/>
      <c r="FC221" s="4"/>
      <c r="FD221" s="4"/>
      <c r="FE221" s="4"/>
      <c r="FF221" s="4"/>
      <c r="FG221" s="4"/>
      <c r="FH221" s="4"/>
      <c r="FI221" s="4"/>
      <c r="FJ221" s="4"/>
      <c r="FK221" s="4"/>
      <c r="FL221" s="4"/>
      <c r="FM221" s="4"/>
      <c r="FN221" s="4"/>
      <c r="FO221" s="4"/>
      <c r="FP221" s="4"/>
      <c r="FQ221" s="4"/>
      <c r="FR221" s="4"/>
      <c r="FS221" s="4"/>
      <c r="FT221" s="4"/>
      <c r="FU221" s="4"/>
      <c r="FV221" s="4"/>
      <c r="FW221" s="4"/>
      <c r="FX221" s="4"/>
      <c r="FY221" s="4"/>
      <c r="FZ221" s="4"/>
      <c r="GA221" s="4"/>
      <c r="GB221" s="4"/>
      <c r="GC221" s="4"/>
      <c r="GD221" s="4"/>
      <c r="GE221" s="4"/>
      <c r="GF221" s="4"/>
    </row>
    <row r="222" spans="1:188" x14ac:dyDescent="0.2">
      <c r="A222" s="57"/>
      <c r="B222" s="58"/>
      <c r="C222" s="58"/>
      <c r="D222" s="58"/>
      <c r="E222" s="58"/>
      <c r="F222" s="59" t="s">
        <v>118</v>
      </c>
      <c r="G222" s="125" t="s">
        <v>182</v>
      </c>
      <c r="H222" s="61">
        <v>2704</v>
      </c>
      <c r="I222" s="61">
        <v>0</v>
      </c>
      <c r="J222" s="60">
        <f>H222+I222</f>
        <v>2704</v>
      </c>
      <c r="K222" s="61"/>
      <c r="L222" s="72" t="e">
        <f>#REF!+K222</f>
        <v>#REF!</v>
      </c>
      <c r="M222" s="143"/>
      <c r="N222" s="72" t="e">
        <f>L222+M222</f>
        <v>#REF!</v>
      </c>
      <c r="O222" s="72"/>
      <c r="P222" s="72" t="e">
        <f>O222+N222</f>
        <v>#REF!</v>
      </c>
      <c r="Q222" s="72"/>
      <c r="R222" s="72" t="e">
        <f>P222+Q222</f>
        <v>#REF!</v>
      </c>
      <c r="S222" s="72"/>
      <c r="T222" s="72" t="e">
        <f>R222+S222</f>
        <v>#REF!</v>
      </c>
      <c r="U222" s="72"/>
      <c r="V222" s="72" t="e">
        <f>T222+U222</f>
        <v>#REF!</v>
      </c>
      <c r="W222" s="72"/>
      <c r="X222" s="72" t="e">
        <f>V222+W222</f>
        <v>#REF!</v>
      </c>
      <c r="Y222" s="50"/>
      <c r="Z222" s="72" t="e">
        <f>X222+Y222</f>
        <v>#REF!</v>
      </c>
      <c r="AA222" s="72"/>
      <c r="AB222" s="128" t="e">
        <f>Z222+AA222</f>
        <v>#REF!</v>
      </c>
      <c r="AC222" s="7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  <c r="CW222" s="6"/>
      <c r="CX222" s="6"/>
      <c r="CY222" s="6"/>
      <c r="CZ222" s="6"/>
      <c r="DA222" s="6"/>
      <c r="DB222" s="6"/>
      <c r="DC222" s="6"/>
      <c r="DD222" s="6"/>
      <c r="DE222" s="6"/>
      <c r="DF222" s="6"/>
      <c r="DG222" s="6"/>
      <c r="DH222" s="6"/>
      <c r="DI222" s="6"/>
      <c r="DJ222" s="6"/>
      <c r="DK222" s="6"/>
      <c r="DL222" s="6"/>
      <c r="DM222" s="6"/>
      <c r="DN222" s="6"/>
      <c r="DO222" s="6"/>
      <c r="DP222" s="6"/>
      <c r="DQ222" s="6"/>
      <c r="DR222" s="6"/>
      <c r="DS222" s="6"/>
      <c r="DT222" s="6"/>
      <c r="DU222" s="6"/>
      <c r="DV222" s="6"/>
      <c r="DW222" s="6"/>
      <c r="DX222" s="6"/>
      <c r="DY222" s="6"/>
      <c r="DZ222" s="6"/>
      <c r="EA222" s="6"/>
      <c r="EB222" s="6"/>
      <c r="EC222" s="6"/>
      <c r="ED222" s="6"/>
      <c r="EE222" s="6"/>
      <c r="EF222" s="6"/>
      <c r="EG222" s="6"/>
      <c r="EH222" s="6"/>
      <c r="EI222" s="6"/>
      <c r="EJ222" s="6"/>
      <c r="EK222" s="4"/>
      <c r="EL222" s="4"/>
      <c r="EM222" s="4"/>
      <c r="EN222" s="4"/>
      <c r="EO222" s="4"/>
      <c r="EP222" s="4"/>
      <c r="EQ222" s="4"/>
      <c r="ER222" s="4"/>
      <c r="ES222" s="4"/>
      <c r="ET222" s="4"/>
      <c r="EU222" s="4"/>
      <c r="EV222" s="4"/>
      <c r="EW222" s="4"/>
      <c r="EX222" s="4"/>
      <c r="EY222" s="4"/>
      <c r="EZ222" s="4"/>
      <c r="FA222" s="4"/>
      <c r="FB222" s="4"/>
      <c r="FC222" s="4"/>
      <c r="FD222" s="4"/>
      <c r="FE222" s="4"/>
      <c r="FF222" s="4"/>
      <c r="FG222" s="4"/>
      <c r="FH222" s="4"/>
      <c r="FI222" s="4"/>
      <c r="FJ222" s="4"/>
      <c r="FK222" s="4"/>
      <c r="FL222" s="4"/>
      <c r="FM222" s="4"/>
      <c r="FN222" s="4"/>
      <c r="FO222" s="4"/>
      <c r="FP222" s="4"/>
      <c r="FQ222" s="4"/>
      <c r="FR222" s="4"/>
      <c r="FS222" s="4"/>
      <c r="FT222" s="4"/>
      <c r="FU222" s="4"/>
      <c r="FV222" s="4"/>
      <c r="FW222" s="4"/>
      <c r="FX222" s="4"/>
      <c r="FY222" s="4"/>
      <c r="FZ222" s="4"/>
      <c r="GA222" s="4"/>
      <c r="GB222" s="4"/>
      <c r="GC222" s="4"/>
      <c r="GD222" s="4"/>
      <c r="GE222" s="4"/>
      <c r="GF222" s="4"/>
    </row>
    <row r="223" spans="1:188" ht="15.75" x14ac:dyDescent="0.2">
      <c r="A223" s="38"/>
      <c r="B223" s="39"/>
      <c r="C223" s="39"/>
      <c r="D223" s="39" t="s">
        <v>119</v>
      </c>
      <c r="E223" s="39"/>
      <c r="F223" s="40"/>
      <c r="G223" s="122" t="s">
        <v>221</v>
      </c>
      <c r="H223" s="113">
        <f t="shared" ref="H223:AB223" si="142">H224</f>
        <v>0</v>
      </c>
      <c r="I223" s="144">
        <f t="shared" si="142"/>
        <v>0</v>
      </c>
      <c r="J223" s="113">
        <f t="shared" si="142"/>
        <v>0</v>
      </c>
      <c r="K223" s="144">
        <f t="shared" si="142"/>
        <v>0</v>
      </c>
      <c r="L223" s="113" t="e">
        <f t="shared" si="142"/>
        <v>#REF!</v>
      </c>
      <c r="M223" s="113">
        <f>M224</f>
        <v>0</v>
      </c>
      <c r="N223" s="113" t="e">
        <f t="shared" si="142"/>
        <v>#REF!</v>
      </c>
      <c r="O223" s="113">
        <f t="shared" si="142"/>
        <v>0</v>
      </c>
      <c r="P223" s="113" t="e">
        <f t="shared" si="142"/>
        <v>#REF!</v>
      </c>
      <c r="Q223" s="113">
        <f t="shared" si="142"/>
        <v>0</v>
      </c>
      <c r="R223" s="113" t="e">
        <f t="shared" si="142"/>
        <v>#REF!</v>
      </c>
      <c r="S223" s="113">
        <f>S224</f>
        <v>0</v>
      </c>
      <c r="T223" s="113" t="e">
        <f t="shared" si="142"/>
        <v>#REF!</v>
      </c>
      <c r="U223" s="113">
        <f>U224</f>
        <v>0</v>
      </c>
      <c r="V223" s="113" t="e">
        <f t="shared" si="142"/>
        <v>#REF!</v>
      </c>
      <c r="W223" s="113">
        <f>W224</f>
        <v>0</v>
      </c>
      <c r="X223" s="113" t="e">
        <f t="shared" si="142"/>
        <v>#REF!</v>
      </c>
      <c r="Y223" s="113">
        <f>Y224</f>
        <v>0</v>
      </c>
      <c r="Z223" s="113" t="e">
        <f t="shared" si="142"/>
        <v>#REF!</v>
      </c>
      <c r="AA223" s="113">
        <f>AA224</f>
        <v>0</v>
      </c>
      <c r="AB223" s="114" t="e">
        <f t="shared" si="142"/>
        <v>#REF!</v>
      </c>
      <c r="AC223" s="113">
        <f>AC224</f>
        <v>0</v>
      </c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  <c r="CW223" s="6"/>
      <c r="CX223" s="6"/>
      <c r="CY223" s="6"/>
      <c r="CZ223" s="6"/>
      <c r="DA223" s="6"/>
      <c r="DB223" s="6"/>
      <c r="DC223" s="6"/>
      <c r="DD223" s="6"/>
      <c r="DE223" s="6"/>
      <c r="DF223" s="6"/>
      <c r="DG223" s="6"/>
      <c r="DH223" s="6"/>
      <c r="DI223" s="6"/>
      <c r="DJ223" s="6"/>
      <c r="DK223" s="6"/>
      <c r="DL223" s="6"/>
      <c r="DM223" s="6"/>
      <c r="DN223" s="6"/>
      <c r="DO223" s="6"/>
      <c r="DP223" s="6"/>
      <c r="DQ223" s="6"/>
      <c r="DR223" s="6"/>
      <c r="DS223" s="6"/>
      <c r="DT223" s="6"/>
      <c r="DU223" s="6"/>
      <c r="DV223" s="6"/>
      <c r="DW223" s="6"/>
      <c r="DX223" s="6"/>
      <c r="DY223" s="6"/>
      <c r="DZ223" s="6"/>
      <c r="EA223" s="6"/>
      <c r="EB223" s="6"/>
      <c r="EC223" s="6"/>
      <c r="ED223" s="6"/>
      <c r="EE223" s="6"/>
      <c r="EF223" s="6"/>
      <c r="EG223" s="6"/>
      <c r="EH223" s="6"/>
      <c r="EI223" s="6"/>
      <c r="EJ223" s="6"/>
      <c r="EK223" s="4"/>
      <c r="EL223" s="4"/>
      <c r="EM223" s="4"/>
      <c r="EN223" s="4"/>
      <c r="EO223" s="4"/>
      <c r="EP223" s="4"/>
      <c r="EQ223" s="4"/>
      <c r="ER223" s="4"/>
      <c r="ES223" s="4"/>
      <c r="ET223" s="4"/>
      <c r="EU223" s="4"/>
      <c r="EV223" s="4"/>
      <c r="EW223" s="4"/>
      <c r="EX223" s="4"/>
      <c r="EY223" s="4"/>
      <c r="EZ223" s="4"/>
      <c r="FA223" s="4"/>
      <c r="FB223" s="4"/>
      <c r="FC223" s="4"/>
      <c r="FD223" s="4"/>
      <c r="FE223" s="4"/>
      <c r="FF223" s="4"/>
      <c r="FG223" s="4"/>
      <c r="FH223" s="4"/>
      <c r="FI223" s="4"/>
      <c r="FJ223" s="4"/>
      <c r="FK223" s="4"/>
      <c r="FL223" s="4"/>
      <c r="FM223" s="4"/>
      <c r="FN223" s="4"/>
      <c r="FO223" s="4"/>
      <c r="FP223" s="4"/>
      <c r="FQ223" s="4"/>
      <c r="FR223" s="4"/>
      <c r="FS223" s="4"/>
      <c r="FT223" s="4"/>
      <c r="FU223" s="4"/>
      <c r="FV223" s="4"/>
      <c r="FW223" s="4"/>
      <c r="FX223" s="4"/>
      <c r="FY223" s="4"/>
      <c r="FZ223" s="4"/>
      <c r="GA223" s="4"/>
      <c r="GB223" s="4"/>
      <c r="GC223" s="4"/>
      <c r="GD223" s="4"/>
      <c r="GE223" s="4"/>
      <c r="GF223" s="4"/>
    </row>
    <row r="224" spans="1:188" ht="30" x14ac:dyDescent="0.2">
      <c r="A224" s="57"/>
      <c r="B224" s="58"/>
      <c r="C224" s="58"/>
      <c r="D224" s="58"/>
      <c r="E224" s="58" t="s">
        <v>147</v>
      </c>
      <c r="F224" s="59"/>
      <c r="G224" s="125" t="s">
        <v>222</v>
      </c>
      <c r="H224" s="143"/>
      <c r="I224" s="61"/>
      <c r="J224" s="60">
        <f>H224+I224</f>
        <v>0</v>
      </c>
      <c r="K224" s="61"/>
      <c r="L224" s="72" t="e">
        <f>#REF!+K224</f>
        <v>#REF!</v>
      </c>
      <c r="M224" s="143"/>
      <c r="N224" s="72" t="e">
        <f>L224+M224</f>
        <v>#REF!</v>
      </c>
      <c r="O224" s="72"/>
      <c r="P224" s="72" t="e">
        <f>O224+N224</f>
        <v>#REF!</v>
      </c>
      <c r="Q224" s="72"/>
      <c r="R224" s="72" t="e">
        <f>P224+Q224</f>
        <v>#REF!</v>
      </c>
      <c r="S224" s="72"/>
      <c r="T224" s="72" t="e">
        <f>R224+S224</f>
        <v>#REF!</v>
      </c>
      <c r="U224" s="72"/>
      <c r="V224" s="72" t="e">
        <f>T224+U224</f>
        <v>#REF!</v>
      </c>
      <c r="W224" s="72"/>
      <c r="X224" s="72" t="e">
        <f>V224+W224</f>
        <v>#REF!</v>
      </c>
      <c r="Y224" s="50"/>
      <c r="Z224" s="72" t="e">
        <f>X224+Y224</f>
        <v>#REF!</v>
      </c>
      <c r="AA224" s="72"/>
      <c r="AB224" s="128" t="e">
        <f>Z224+AA224</f>
        <v>#REF!</v>
      </c>
      <c r="AC224" s="7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  <c r="CW224" s="6"/>
      <c r="CX224" s="6"/>
      <c r="CY224" s="6"/>
      <c r="CZ224" s="6"/>
      <c r="DA224" s="6"/>
      <c r="DB224" s="6"/>
      <c r="DC224" s="6"/>
      <c r="DD224" s="6"/>
      <c r="DE224" s="6"/>
      <c r="DF224" s="6"/>
      <c r="DG224" s="6"/>
      <c r="DH224" s="6"/>
      <c r="DI224" s="6"/>
      <c r="DJ224" s="6"/>
      <c r="DK224" s="6"/>
      <c r="DL224" s="6"/>
      <c r="DM224" s="6"/>
      <c r="DN224" s="6"/>
      <c r="DO224" s="6"/>
      <c r="DP224" s="6"/>
      <c r="DQ224" s="6"/>
      <c r="DR224" s="6"/>
      <c r="DS224" s="6"/>
      <c r="DT224" s="6"/>
      <c r="DU224" s="6"/>
      <c r="DV224" s="6"/>
      <c r="DW224" s="6"/>
      <c r="DX224" s="6"/>
      <c r="DY224" s="6"/>
      <c r="DZ224" s="6"/>
      <c r="EA224" s="6"/>
      <c r="EB224" s="6"/>
      <c r="EC224" s="6"/>
      <c r="ED224" s="6"/>
      <c r="EE224" s="6"/>
      <c r="EF224" s="6"/>
      <c r="EG224" s="6"/>
      <c r="EH224" s="6"/>
      <c r="EI224" s="6"/>
      <c r="EJ224" s="6"/>
      <c r="EK224" s="4"/>
      <c r="EL224" s="4"/>
      <c r="EM224" s="4"/>
      <c r="EN224" s="4"/>
      <c r="EO224" s="4"/>
      <c r="EP224" s="4"/>
      <c r="EQ224" s="4"/>
      <c r="ER224" s="4"/>
      <c r="ES224" s="4"/>
      <c r="ET224" s="4"/>
      <c r="EU224" s="4"/>
      <c r="EV224" s="4"/>
      <c r="EW224" s="4"/>
      <c r="EX224" s="4"/>
      <c r="EY224" s="4"/>
      <c r="EZ224" s="4"/>
      <c r="FA224" s="4"/>
      <c r="FB224" s="4"/>
      <c r="FC224" s="4"/>
      <c r="FD224" s="4"/>
      <c r="FE224" s="4"/>
      <c r="FF224" s="4"/>
      <c r="FG224" s="4"/>
      <c r="FH224" s="4"/>
      <c r="FI224" s="4"/>
      <c r="FJ224" s="4"/>
      <c r="FK224" s="4"/>
      <c r="FL224" s="4"/>
      <c r="FM224" s="4"/>
      <c r="FN224" s="4"/>
      <c r="FO224" s="4"/>
      <c r="FP224" s="4"/>
      <c r="FQ224" s="4"/>
      <c r="FR224" s="4"/>
      <c r="FS224" s="4"/>
      <c r="FT224" s="4"/>
      <c r="FU224" s="4"/>
      <c r="FV224" s="4"/>
      <c r="FW224" s="4"/>
      <c r="FX224" s="4"/>
      <c r="FY224" s="4"/>
      <c r="FZ224" s="4"/>
      <c r="GA224" s="4"/>
      <c r="GB224" s="4"/>
      <c r="GC224" s="4"/>
      <c r="GD224" s="4"/>
      <c r="GE224" s="4"/>
      <c r="GF224" s="4"/>
    </row>
    <row r="225" spans="1:188" ht="30" x14ac:dyDescent="0.2">
      <c r="A225" s="38"/>
      <c r="B225" s="39"/>
      <c r="C225" s="39"/>
      <c r="D225" s="39">
        <v>51</v>
      </c>
      <c r="E225" s="39"/>
      <c r="F225" s="40"/>
      <c r="G225" s="122" t="s">
        <v>99</v>
      </c>
      <c r="H225" s="113">
        <f t="shared" ref="H225:I226" si="143">H226</f>
        <v>0</v>
      </c>
      <c r="I225" s="144">
        <f t="shared" si="143"/>
        <v>0</v>
      </c>
      <c r="J225" s="113">
        <f t="shared" ref="J225:AC226" si="144">J226</f>
        <v>0</v>
      </c>
      <c r="K225" s="144">
        <f t="shared" si="144"/>
        <v>0</v>
      </c>
      <c r="L225" s="113" t="e">
        <f>L226</f>
        <v>#REF!</v>
      </c>
      <c r="M225" s="113">
        <f>M226</f>
        <v>0</v>
      </c>
      <c r="N225" s="113" t="e">
        <f t="shared" si="144"/>
        <v>#REF!</v>
      </c>
      <c r="O225" s="113">
        <f t="shared" si="144"/>
        <v>0</v>
      </c>
      <c r="P225" s="113" t="e">
        <f t="shared" si="144"/>
        <v>#REF!</v>
      </c>
      <c r="Q225" s="113">
        <f t="shared" si="144"/>
        <v>0</v>
      </c>
      <c r="R225" s="113" t="e">
        <f t="shared" si="144"/>
        <v>#REF!</v>
      </c>
      <c r="S225" s="113">
        <f t="shared" si="144"/>
        <v>0</v>
      </c>
      <c r="T225" s="113" t="e">
        <f t="shared" si="144"/>
        <v>#REF!</v>
      </c>
      <c r="U225" s="113">
        <f t="shared" si="144"/>
        <v>0</v>
      </c>
      <c r="V225" s="113" t="e">
        <f t="shared" si="144"/>
        <v>#REF!</v>
      </c>
      <c r="W225" s="113">
        <f t="shared" si="144"/>
        <v>0</v>
      </c>
      <c r="X225" s="113" t="e">
        <f t="shared" si="144"/>
        <v>#REF!</v>
      </c>
      <c r="Y225" s="113">
        <f t="shared" si="144"/>
        <v>0</v>
      </c>
      <c r="Z225" s="113" t="e">
        <f t="shared" si="144"/>
        <v>#REF!</v>
      </c>
      <c r="AA225" s="113">
        <f t="shared" si="144"/>
        <v>0</v>
      </c>
      <c r="AB225" s="114" t="e">
        <f t="shared" si="144"/>
        <v>#REF!</v>
      </c>
      <c r="AC225" s="113">
        <f t="shared" si="144"/>
        <v>0</v>
      </c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  <c r="CW225" s="6"/>
      <c r="CX225" s="6"/>
      <c r="CY225" s="6"/>
      <c r="CZ225" s="6"/>
      <c r="DA225" s="6"/>
      <c r="DB225" s="6"/>
      <c r="DC225" s="6"/>
      <c r="DD225" s="6"/>
      <c r="DE225" s="6"/>
      <c r="DF225" s="6"/>
      <c r="DG225" s="6"/>
      <c r="DH225" s="6"/>
      <c r="DI225" s="6"/>
      <c r="DJ225" s="6"/>
      <c r="DK225" s="6"/>
      <c r="DL225" s="6"/>
      <c r="DM225" s="6"/>
      <c r="DN225" s="6"/>
      <c r="DO225" s="6"/>
      <c r="DP225" s="6"/>
      <c r="DQ225" s="6"/>
      <c r="DR225" s="6"/>
      <c r="DS225" s="6"/>
      <c r="DT225" s="6"/>
      <c r="DU225" s="6"/>
      <c r="DV225" s="6"/>
      <c r="DW225" s="6"/>
      <c r="DX225" s="6"/>
      <c r="DY225" s="6"/>
      <c r="DZ225" s="6"/>
      <c r="EA225" s="6"/>
      <c r="EB225" s="6"/>
      <c r="EC225" s="6"/>
      <c r="ED225" s="6"/>
      <c r="EE225" s="6"/>
      <c r="EF225" s="6"/>
      <c r="EG225" s="6"/>
      <c r="EH225" s="6"/>
      <c r="EI225" s="6"/>
      <c r="EJ225" s="6"/>
      <c r="EK225" s="4"/>
      <c r="EL225" s="4"/>
      <c r="EM225" s="4"/>
      <c r="EN225" s="4"/>
      <c r="EO225" s="4"/>
      <c r="EP225" s="4"/>
      <c r="EQ225" s="4"/>
      <c r="ER225" s="4"/>
      <c r="ES225" s="4"/>
      <c r="ET225" s="4"/>
      <c r="EU225" s="4"/>
      <c r="EV225" s="4"/>
      <c r="EW225" s="4"/>
      <c r="EX225" s="4"/>
      <c r="EY225" s="4"/>
      <c r="EZ225" s="4"/>
      <c r="FA225" s="4"/>
      <c r="FB225" s="4"/>
      <c r="FC225" s="4"/>
      <c r="FD225" s="4"/>
      <c r="FE225" s="4"/>
      <c r="FF225" s="4"/>
      <c r="FG225" s="4"/>
      <c r="FH225" s="4"/>
      <c r="FI225" s="4"/>
      <c r="FJ225" s="4"/>
      <c r="FK225" s="4"/>
      <c r="FL225" s="4"/>
      <c r="FM225" s="4"/>
      <c r="FN225" s="4"/>
      <c r="FO225" s="4"/>
      <c r="FP225" s="4"/>
      <c r="FQ225" s="4"/>
      <c r="FR225" s="4"/>
      <c r="FS225" s="4"/>
      <c r="FT225" s="4"/>
      <c r="FU225" s="4"/>
      <c r="FV225" s="4"/>
      <c r="FW225" s="4"/>
      <c r="FX225" s="4"/>
      <c r="FY225" s="4"/>
      <c r="FZ225" s="4"/>
      <c r="GA225" s="4"/>
      <c r="GB225" s="4"/>
      <c r="GC225" s="4"/>
      <c r="GD225" s="4"/>
      <c r="GE225" s="4"/>
      <c r="GF225" s="4"/>
    </row>
    <row r="226" spans="1:188" ht="15.75" x14ac:dyDescent="0.2">
      <c r="A226" s="38"/>
      <c r="B226" s="39"/>
      <c r="C226" s="39"/>
      <c r="D226" s="39"/>
      <c r="E226" s="39" t="s">
        <v>37</v>
      </c>
      <c r="F226" s="40"/>
      <c r="G226" s="112" t="s">
        <v>120</v>
      </c>
      <c r="H226" s="113">
        <f t="shared" si="143"/>
        <v>0</v>
      </c>
      <c r="I226" s="144">
        <f t="shared" si="143"/>
        <v>0</v>
      </c>
      <c r="J226" s="113">
        <f t="shared" si="144"/>
        <v>0</v>
      </c>
      <c r="K226" s="144">
        <f t="shared" si="144"/>
        <v>0</v>
      </c>
      <c r="L226" s="113" t="e">
        <f>L227</f>
        <v>#REF!</v>
      </c>
      <c r="M226" s="113">
        <f>M227</f>
        <v>0</v>
      </c>
      <c r="N226" s="113" t="e">
        <f t="shared" si="144"/>
        <v>#REF!</v>
      </c>
      <c r="O226" s="113">
        <f t="shared" si="144"/>
        <v>0</v>
      </c>
      <c r="P226" s="113" t="e">
        <f t="shared" si="144"/>
        <v>#REF!</v>
      </c>
      <c r="Q226" s="113">
        <f t="shared" si="144"/>
        <v>0</v>
      </c>
      <c r="R226" s="113" t="e">
        <f t="shared" si="144"/>
        <v>#REF!</v>
      </c>
      <c r="S226" s="113">
        <f t="shared" si="144"/>
        <v>0</v>
      </c>
      <c r="T226" s="113" t="e">
        <f t="shared" si="144"/>
        <v>#REF!</v>
      </c>
      <c r="U226" s="113">
        <f t="shared" si="144"/>
        <v>0</v>
      </c>
      <c r="V226" s="113" t="e">
        <f t="shared" si="144"/>
        <v>#REF!</v>
      </c>
      <c r="W226" s="113">
        <f t="shared" si="144"/>
        <v>0</v>
      </c>
      <c r="X226" s="113" t="e">
        <f t="shared" si="144"/>
        <v>#REF!</v>
      </c>
      <c r="Y226" s="113">
        <f t="shared" si="144"/>
        <v>0</v>
      </c>
      <c r="Z226" s="113" t="e">
        <f t="shared" si="144"/>
        <v>#REF!</v>
      </c>
      <c r="AA226" s="113">
        <f t="shared" si="144"/>
        <v>0</v>
      </c>
      <c r="AB226" s="114" t="e">
        <f t="shared" si="144"/>
        <v>#REF!</v>
      </c>
      <c r="AC226" s="113">
        <f t="shared" si="144"/>
        <v>0</v>
      </c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  <c r="CW226" s="6"/>
      <c r="CX226" s="6"/>
      <c r="CY226" s="6"/>
      <c r="CZ226" s="6"/>
      <c r="DA226" s="6"/>
      <c r="DB226" s="6"/>
      <c r="DC226" s="6"/>
      <c r="DD226" s="6"/>
      <c r="DE226" s="6"/>
      <c r="DF226" s="6"/>
      <c r="DG226" s="6"/>
      <c r="DH226" s="6"/>
      <c r="DI226" s="6"/>
      <c r="DJ226" s="6"/>
      <c r="DK226" s="6"/>
      <c r="DL226" s="6"/>
      <c r="DM226" s="6"/>
      <c r="DN226" s="6"/>
      <c r="DO226" s="6"/>
      <c r="DP226" s="6"/>
      <c r="DQ226" s="6"/>
      <c r="DR226" s="6"/>
      <c r="DS226" s="6"/>
      <c r="DT226" s="6"/>
      <c r="DU226" s="6"/>
      <c r="DV226" s="6"/>
      <c r="DW226" s="6"/>
      <c r="DX226" s="6"/>
      <c r="DY226" s="6"/>
      <c r="DZ226" s="6"/>
      <c r="EA226" s="6"/>
      <c r="EB226" s="6"/>
      <c r="EC226" s="6"/>
      <c r="ED226" s="6"/>
      <c r="EE226" s="6"/>
      <c r="EF226" s="6"/>
      <c r="EG226" s="6"/>
      <c r="EH226" s="6"/>
      <c r="EI226" s="6"/>
      <c r="EJ226" s="6"/>
      <c r="EK226" s="4"/>
      <c r="EL226" s="4"/>
      <c r="EM226" s="4"/>
      <c r="EN226" s="4"/>
      <c r="EO226" s="4"/>
      <c r="EP226" s="4"/>
      <c r="EQ226" s="4"/>
      <c r="ER226" s="4"/>
      <c r="ES226" s="4"/>
      <c r="ET226" s="4"/>
      <c r="EU226" s="4"/>
      <c r="EV226" s="4"/>
      <c r="EW226" s="4"/>
      <c r="EX226" s="4"/>
      <c r="EY226" s="4"/>
      <c r="EZ226" s="4"/>
      <c r="FA226" s="4"/>
      <c r="FB226" s="4"/>
      <c r="FC226" s="4"/>
      <c r="FD226" s="4"/>
      <c r="FE226" s="4"/>
      <c r="FF226" s="4"/>
      <c r="FG226" s="4"/>
      <c r="FH226" s="4"/>
      <c r="FI226" s="4"/>
      <c r="FJ226" s="4"/>
      <c r="FK226" s="4"/>
      <c r="FL226" s="4"/>
      <c r="FM226" s="4"/>
      <c r="FN226" s="4"/>
      <c r="FO226" s="4"/>
      <c r="FP226" s="4"/>
      <c r="FQ226" s="4"/>
      <c r="FR226" s="4"/>
      <c r="FS226" s="4"/>
      <c r="FT226" s="4"/>
      <c r="FU226" s="4"/>
      <c r="FV226" s="4"/>
      <c r="FW226" s="4"/>
      <c r="FX226" s="4"/>
      <c r="FY226" s="4"/>
      <c r="FZ226" s="4"/>
      <c r="GA226" s="4"/>
      <c r="GB226" s="4"/>
      <c r="GC226" s="4"/>
      <c r="GD226" s="4"/>
      <c r="GE226" s="4"/>
      <c r="GF226" s="4"/>
    </row>
    <row r="227" spans="1:188" x14ac:dyDescent="0.2">
      <c r="A227" s="57"/>
      <c r="B227" s="58"/>
      <c r="C227" s="58"/>
      <c r="D227" s="58"/>
      <c r="E227" s="58"/>
      <c r="F227" s="59" t="s">
        <v>37</v>
      </c>
      <c r="G227" s="125" t="s">
        <v>121</v>
      </c>
      <c r="H227" s="143"/>
      <c r="I227" s="61"/>
      <c r="J227" s="60">
        <f>H227+I227</f>
        <v>0</v>
      </c>
      <c r="K227" s="61"/>
      <c r="L227" s="72" t="e">
        <f>#REF!+K227</f>
        <v>#REF!</v>
      </c>
      <c r="M227" s="143"/>
      <c r="N227" s="72" t="e">
        <f>L227+M227</f>
        <v>#REF!</v>
      </c>
      <c r="O227" s="72"/>
      <c r="P227" s="72" t="e">
        <f>O227+N227</f>
        <v>#REF!</v>
      </c>
      <c r="Q227" s="72"/>
      <c r="R227" s="72" t="e">
        <f>P227+Q227</f>
        <v>#REF!</v>
      </c>
      <c r="S227" s="72"/>
      <c r="T227" s="72" t="e">
        <f>R227+S227</f>
        <v>#REF!</v>
      </c>
      <c r="U227" s="72"/>
      <c r="V227" s="72" t="e">
        <f>T227+U227</f>
        <v>#REF!</v>
      </c>
      <c r="W227" s="72"/>
      <c r="X227" s="72" t="e">
        <f>V227+W227</f>
        <v>#REF!</v>
      </c>
      <c r="Y227" s="50"/>
      <c r="Z227" s="72" t="e">
        <f>X227+Y227</f>
        <v>#REF!</v>
      </c>
      <c r="AA227" s="72"/>
      <c r="AB227" s="128" t="e">
        <f>Z227+AA227</f>
        <v>#REF!</v>
      </c>
      <c r="AC227" s="7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  <c r="CW227" s="6"/>
      <c r="CX227" s="6"/>
      <c r="CY227" s="6"/>
      <c r="CZ227" s="6"/>
      <c r="DA227" s="6"/>
      <c r="DB227" s="6"/>
      <c r="DC227" s="6"/>
      <c r="DD227" s="6"/>
      <c r="DE227" s="6"/>
      <c r="DF227" s="6"/>
      <c r="DG227" s="6"/>
      <c r="DH227" s="6"/>
      <c r="DI227" s="6"/>
      <c r="DJ227" s="6"/>
      <c r="DK227" s="6"/>
      <c r="DL227" s="6"/>
      <c r="DM227" s="6"/>
      <c r="DN227" s="6"/>
      <c r="DO227" s="6"/>
      <c r="DP227" s="6"/>
      <c r="DQ227" s="6"/>
      <c r="DR227" s="6"/>
      <c r="DS227" s="6"/>
      <c r="DT227" s="6"/>
      <c r="DU227" s="6"/>
      <c r="DV227" s="6"/>
      <c r="DW227" s="6"/>
      <c r="DX227" s="6"/>
      <c r="DY227" s="6"/>
      <c r="DZ227" s="6"/>
      <c r="EA227" s="6"/>
      <c r="EB227" s="6"/>
      <c r="EC227" s="6"/>
      <c r="ED227" s="6"/>
      <c r="EE227" s="6"/>
      <c r="EF227" s="6"/>
      <c r="EG227" s="6"/>
      <c r="EH227" s="6"/>
      <c r="EI227" s="6"/>
      <c r="EJ227" s="6"/>
      <c r="EK227" s="4"/>
      <c r="EL227" s="4"/>
      <c r="EM227" s="4"/>
      <c r="EN227" s="4"/>
      <c r="EO227" s="4"/>
      <c r="EP227" s="4"/>
      <c r="EQ227" s="4"/>
      <c r="ER227" s="4"/>
      <c r="ES227" s="4"/>
      <c r="ET227" s="4"/>
      <c r="EU227" s="4"/>
      <c r="EV227" s="4"/>
      <c r="EW227" s="4"/>
      <c r="EX227" s="4"/>
      <c r="EY227" s="4"/>
      <c r="EZ227" s="4"/>
      <c r="FA227" s="4"/>
      <c r="FB227" s="4"/>
      <c r="FC227" s="4"/>
      <c r="FD227" s="4"/>
      <c r="FE227" s="4"/>
      <c r="FF227" s="4"/>
      <c r="FG227" s="4"/>
      <c r="FH227" s="4"/>
      <c r="FI227" s="4"/>
      <c r="FJ227" s="4"/>
      <c r="FK227" s="4"/>
      <c r="FL227" s="4"/>
      <c r="FM227" s="4"/>
      <c r="FN227" s="4"/>
      <c r="FO227" s="4"/>
      <c r="FP227" s="4"/>
      <c r="FQ227" s="4"/>
      <c r="FR227" s="4"/>
      <c r="FS227" s="4"/>
      <c r="FT227" s="4"/>
      <c r="FU227" s="4"/>
      <c r="FV227" s="4"/>
      <c r="FW227" s="4"/>
      <c r="FX227" s="4"/>
      <c r="FY227" s="4"/>
      <c r="FZ227" s="4"/>
      <c r="GA227" s="4"/>
      <c r="GB227" s="4"/>
      <c r="GC227" s="4"/>
      <c r="GD227" s="4"/>
      <c r="GE227" s="4"/>
      <c r="GF227" s="4"/>
    </row>
    <row r="228" spans="1:188" ht="31.5" x14ac:dyDescent="0.2">
      <c r="A228" s="57"/>
      <c r="B228" s="58"/>
      <c r="C228" s="58"/>
      <c r="D228" s="39">
        <v>56</v>
      </c>
      <c r="E228" s="58"/>
      <c r="F228" s="59"/>
      <c r="G228" s="112" t="s">
        <v>199</v>
      </c>
      <c r="H228" s="143">
        <f>+H229</f>
        <v>0</v>
      </c>
      <c r="I228" s="143">
        <f t="shared" ref="I228:AB228" si="145">+I229</f>
        <v>0</v>
      </c>
      <c r="J228" s="143">
        <f t="shared" si="145"/>
        <v>0</v>
      </c>
      <c r="K228" s="143">
        <f t="shared" si="145"/>
        <v>0</v>
      </c>
      <c r="L228" s="143">
        <f t="shared" si="145"/>
        <v>0</v>
      </c>
      <c r="M228" s="143">
        <f t="shared" si="145"/>
        <v>0</v>
      </c>
      <c r="N228" s="143">
        <f t="shared" si="145"/>
        <v>0</v>
      </c>
      <c r="O228" s="143">
        <f t="shared" si="145"/>
        <v>0</v>
      </c>
      <c r="P228" s="143">
        <f t="shared" si="145"/>
        <v>0</v>
      </c>
      <c r="Q228" s="143">
        <f t="shared" si="145"/>
        <v>0</v>
      </c>
      <c r="R228" s="143">
        <f t="shared" si="145"/>
        <v>0</v>
      </c>
      <c r="S228" s="143">
        <f t="shared" si="145"/>
        <v>0</v>
      </c>
      <c r="T228" s="143">
        <f t="shared" si="145"/>
        <v>0</v>
      </c>
      <c r="U228" s="143">
        <f t="shared" si="145"/>
        <v>0</v>
      </c>
      <c r="V228" s="143">
        <f t="shared" si="145"/>
        <v>0</v>
      </c>
      <c r="W228" s="143">
        <f t="shared" si="145"/>
        <v>0</v>
      </c>
      <c r="X228" s="143">
        <f t="shared" si="145"/>
        <v>0</v>
      </c>
      <c r="Y228" s="143">
        <f t="shared" si="145"/>
        <v>0</v>
      </c>
      <c r="Z228" s="143">
        <f t="shared" si="145"/>
        <v>0</v>
      </c>
      <c r="AA228" s="143">
        <f t="shared" si="145"/>
        <v>0</v>
      </c>
      <c r="AB228" s="143">
        <f t="shared" si="145"/>
        <v>0</v>
      </c>
      <c r="AC228" s="7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  <c r="CW228" s="6"/>
      <c r="CX228" s="6"/>
      <c r="CY228" s="6"/>
      <c r="CZ228" s="6"/>
      <c r="DA228" s="6"/>
      <c r="DB228" s="6"/>
      <c r="DC228" s="6"/>
      <c r="DD228" s="6"/>
      <c r="DE228" s="6"/>
      <c r="DF228" s="6"/>
      <c r="DG228" s="6"/>
      <c r="DH228" s="6"/>
      <c r="DI228" s="6"/>
      <c r="DJ228" s="6"/>
      <c r="DK228" s="6"/>
      <c r="DL228" s="6"/>
      <c r="DM228" s="6"/>
      <c r="DN228" s="6"/>
      <c r="DO228" s="6"/>
      <c r="DP228" s="6"/>
      <c r="DQ228" s="6"/>
      <c r="DR228" s="6"/>
      <c r="DS228" s="6"/>
      <c r="DT228" s="6"/>
      <c r="DU228" s="6"/>
      <c r="DV228" s="6"/>
      <c r="DW228" s="6"/>
      <c r="DX228" s="6"/>
      <c r="DY228" s="6"/>
      <c r="DZ228" s="6"/>
      <c r="EA228" s="6"/>
      <c r="EB228" s="6"/>
      <c r="EC228" s="6"/>
      <c r="ED228" s="6"/>
      <c r="EE228" s="6"/>
      <c r="EF228" s="6"/>
      <c r="EG228" s="6"/>
      <c r="EH228" s="6"/>
      <c r="EI228" s="6"/>
      <c r="EJ228" s="6"/>
      <c r="EK228" s="4"/>
      <c r="EL228" s="4"/>
      <c r="EM228" s="4"/>
      <c r="EN228" s="4"/>
      <c r="EO228" s="4"/>
      <c r="EP228" s="4"/>
      <c r="EQ228" s="4"/>
      <c r="ER228" s="4"/>
      <c r="ES228" s="4"/>
      <c r="ET228" s="4"/>
      <c r="EU228" s="4"/>
      <c r="EV228" s="4"/>
      <c r="EW228" s="4"/>
      <c r="EX228" s="4"/>
      <c r="EY228" s="4"/>
      <c r="EZ228" s="4"/>
      <c r="FA228" s="4"/>
      <c r="FB228" s="4"/>
      <c r="FC228" s="4"/>
      <c r="FD228" s="4"/>
      <c r="FE228" s="4"/>
      <c r="FF228" s="4"/>
      <c r="FG228" s="4"/>
      <c r="FH228" s="4"/>
      <c r="FI228" s="4"/>
      <c r="FJ228" s="4"/>
      <c r="FK228" s="4"/>
      <c r="FL228" s="4"/>
      <c r="FM228" s="4"/>
      <c r="FN228" s="4"/>
      <c r="FO228" s="4"/>
      <c r="FP228" s="4"/>
      <c r="FQ228" s="4"/>
      <c r="FR228" s="4"/>
      <c r="FS228" s="4"/>
      <c r="FT228" s="4"/>
      <c r="FU228" s="4"/>
      <c r="FV228" s="4"/>
      <c r="FW228" s="4"/>
      <c r="FX228" s="4"/>
      <c r="FY228" s="4"/>
      <c r="FZ228" s="4"/>
      <c r="GA228" s="4"/>
      <c r="GB228" s="4"/>
      <c r="GC228" s="4"/>
      <c r="GD228" s="4"/>
      <c r="GE228" s="4"/>
      <c r="GF228" s="4"/>
    </row>
    <row r="229" spans="1:188" x14ac:dyDescent="0.2">
      <c r="A229" s="57"/>
      <c r="B229" s="58"/>
      <c r="C229" s="58"/>
      <c r="D229" s="58"/>
      <c r="E229" s="78" t="s">
        <v>78</v>
      </c>
      <c r="F229" s="59"/>
      <c r="G229" s="125" t="s">
        <v>223</v>
      </c>
      <c r="H229" s="143"/>
      <c r="I229" s="61"/>
      <c r="J229" s="60"/>
      <c r="K229" s="61"/>
      <c r="L229" s="72"/>
      <c r="M229" s="143"/>
      <c r="N229" s="72"/>
      <c r="O229" s="72"/>
      <c r="P229" s="72"/>
      <c r="Q229" s="72"/>
      <c r="R229" s="72"/>
      <c r="S229" s="72"/>
      <c r="T229" s="72"/>
      <c r="U229" s="72"/>
      <c r="V229" s="72"/>
      <c r="W229" s="72"/>
      <c r="X229" s="72"/>
      <c r="Y229" s="50"/>
      <c r="Z229" s="72"/>
      <c r="AA229" s="72"/>
      <c r="AB229" s="128"/>
      <c r="AC229" s="7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  <c r="CW229" s="6"/>
      <c r="CX229" s="6"/>
      <c r="CY229" s="6"/>
      <c r="CZ229" s="6"/>
      <c r="DA229" s="6"/>
      <c r="DB229" s="6"/>
      <c r="DC229" s="6"/>
      <c r="DD229" s="6"/>
      <c r="DE229" s="6"/>
      <c r="DF229" s="6"/>
      <c r="DG229" s="6"/>
      <c r="DH229" s="6"/>
      <c r="DI229" s="6"/>
      <c r="DJ229" s="6"/>
      <c r="DK229" s="6"/>
      <c r="DL229" s="6"/>
      <c r="DM229" s="6"/>
      <c r="DN229" s="6"/>
      <c r="DO229" s="6"/>
      <c r="DP229" s="6"/>
      <c r="DQ229" s="6"/>
      <c r="DR229" s="6"/>
      <c r="DS229" s="6"/>
      <c r="DT229" s="6"/>
      <c r="DU229" s="6"/>
      <c r="DV229" s="6"/>
      <c r="DW229" s="6"/>
      <c r="DX229" s="6"/>
      <c r="DY229" s="6"/>
      <c r="DZ229" s="6"/>
      <c r="EA229" s="6"/>
      <c r="EB229" s="6"/>
      <c r="EC229" s="6"/>
      <c r="ED229" s="6"/>
      <c r="EE229" s="6"/>
      <c r="EF229" s="6"/>
      <c r="EG229" s="6"/>
      <c r="EH229" s="6"/>
      <c r="EI229" s="6"/>
      <c r="EJ229" s="6"/>
      <c r="EK229" s="4"/>
      <c r="EL229" s="4"/>
      <c r="EM229" s="4"/>
      <c r="EN229" s="4"/>
      <c r="EO229" s="4"/>
      <c r="EP229" s="4"/>
      <c r="EQ229" s="4"/>
      <c r="ER229" s="4"/>
      <c r="ES229" s="4"/>
      <c r="ET229" s="4"/>
      <c r="EU229" s="4"/>
      <c r="EV229" s="4"/>
      <c r="EW229" s="4"/>
      <c r="EX229" s="4"/>
      <c r="EY229" s="4"/>
      <c r="EZ229" s="4"/>
      <c r="FA229" s="4"/>
      <c r="FB229" s="4"/>
      <c r="FC229" s="4"/>
      <c r="FD229" s="4"/>
      <c r="FE229" s="4"/>
      <c r="FF229" s="4"/>
      <c r="FG229" s="4"/>
      <c r="FH229" s="4"/>
      <c r="FI229" s="4"/>
      <c r="FJ229" s="4"/>
      <c r="FK229" s="4"/>
      <c r="FL229" s="4"/>
      <c r="FM229" s="4"/>
      <c r="FN229" s="4"/>
      <c r="FO229" s="4"/>
      <c r="FP229" s="4"/>
      <c r="FQ229" s="4"/>
      <c r="FR229" s="4"/>
      <c r="FS229" s="4"/>
      <c r="FT229" s="4"/>
      <c r="FU229" s="4"/>
      <c r="FV229" s="4"/>
      <c r="FW229" s="4"/>
      <c r="FX229" s="4"/>
      <c r="FY229" s="4"/>
      <c r="FZ229" s="4"/>
      <c r="GA229" s="4"/>
      <c r="GB229" s="4"/>
      <c r="GC229" s="4"/>
      <c r="GD229" s="4"/>
      <c r="GE229" s="4"/>
      <c r="GF229" s="4"/>
    </row>
    <row r="230" spans="1:188" ht="15.75" x14ac:dyDescent="0.2">
      <c r="A230" s="38"/>
      <c r="B230" s="39"/>
      <c r="C230" s="39"/>
      <c r="D230" s="39">
        <v>57</v>
      </c>
      <c r="E230" s="39"/>
      <c r="F230" s="40"/>
      <c r="G230" s="122" t="s">
        <v>224</v>
      </c>
      <c r="H230" s="113">
        <f t="shared" ref="H230:L230" si="146">H232</f>
        <v>42811</v>
      </c>
      <c r="I230" s="144">
        <f t="shared" si="146"/>
        <v>6165</v>
      </c>
      <c r="J230" s="113">
        <f t="shared" si="146"/>
        <v>48976</v>
      </c>
      <c r="K230" s="144">
        <f>K232</f>
        <v>0</v>
      </c>
      <c r="L230" s="113" t="e">
        <f t="shared" si="146"/>
        <v>#REF!</v>
      </c>
      <c r="M230" s="113">
        <f>M232</f>
        <v>0</v>
      </c>
      <c r="N230" s="113" t="e">
        <f t="shared" ref="N230:AB230" si="147">N232</f>
        <v>#REF!</v>
      </c>
      <c r="O230" s="113">
        <f t="shared" si="147"/>
        <v>0</v>
      </c>
      <c r="P230" s="113" t="e">
        <f t="shared" si="147"/>
        <v>#REF!</v>
      </c>
      <c r="Q230" s="113">
        <f t="shared" si="147"/>
        <v>0</v>
      </c>
      <c r="R230" s="113" t="e">
        <f t="shared" si="147"/>
        <v>#REF!</v>
      </c>
      <c r="S230" s="113">
        <f>S232</f>
        <v>0</v>
      </c>
      <c r="T230" s="113" t="e">
        <f t="shared" si="147"/>
        <v>#REF!</v>
      </c>
      <c r="U230" s="113">
        <f>U232</f>
        <v>0</v>
      </c>
      <c r="V230" s="113" t="e">
        <f t="shared" si="147"/>
        <v>#REF!</v>
      </c>
      <c r="W230" s="113">
        <f>W232</f>
        <v>0</v>
      </c>
      <c r="X230" s="113" t="e">
        <f t="shared" si="147"/>
        <v>#REF!</v>
      </c>
      <c r="Y230" s="113">
        <f>Y232</f>
        <v>0</v>
      </c>
      <c r="Z230" s="113" t="e">
        <f t="shared" si="147"/>
        <v>#REF!</v>
      </c>
      <c r="AA230" s="113">
        <f>AA232</f>
        <v>0</v>
      </c>
      <c r="AB230" s="114" t="e">
        <f t="shared" si="147"/>
        <v>#REF!</v>
      </c>
      <c r="AC230" s="113">
        <f>AC232</f>
        <v>10000</v>
      </c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  <c r="CW230" s="6"/>
      <c r="CX230" s="6"/>
      <c r="CY230" s="6"/>
      <c r="CZ230" s="6"/>
      <c r="DA230" s="6"/>
      <c r="DB230" s="6"/>
      <c r="DC230" s="6"/>
      <c r="DD230" s="6"/>
      <c r="DE230" s="6"/>
      <c r="DF230" s="6"/>
      <c r="DG230" s="6"/>
      <c r="DH230" s="6"/>
      <c r="DI230" s="6"/>
      <c r="DJ230" s="6"/>
      <c r="DK230" s="6"/>
      <c r="DL230" s="6"/>
      <c r="DM230" s="6"/>
      <c r="DN230" s="6"/>
      <c r="DO230" s="6"/>
      <c r="DP230" s="6"/>
      <c r="DQ230" s="6"/>
      <c r="DR230" s="6"/>
      <c r="DS230" s="6"/>
      <c r="DT230" s="6"/>
      <c r="DU230" s="6"/>
      <c r="DV230" s="6"/>
      <c r="DW230" s="6"/>
      <c r="DX230" s="6"/>
      <c r="DY230" s="6"/>
      <c r="DZ230" s="6"/>
      <c r="EA230" s="6"/>
      <c r="EB230" s="6"/>
      <c r="EC230" s="6"/>
      <c r="ED230" s="6"/>
      <c r="EE230" s="6"/>
      <c r="EF230" s="6"/>
      <c r="EG230" s="6"/>
      <c r="EH230" s="6"/>
      <c r="EI230" s="6"/>
      <c r="EJ230" s="6"/>
      <c r="EK230" s="4"/>
      <c r="EL230" s="4"/>
      <c r="EM230" s="4"/>
      <c r="EN230" s="4"/>
      <c r="EO230" s="4"/>
      <c r="EP230" s="4"/>
      <c r="EQ230" s="4"/>
      <c r="ER230" s="4"/>
      <c r="ES230" s="4"/>
      <c r="ET230" s="4"/>
      <c r="EU230" s="4"/>
      <c r="EV230" s="4"/>
      <c r="EW230" s="4"/>
      <c r="EX230" s="4"/>
      <c r="EY230" s="4"/>
      <c r="EZ230" s="4"/>
      <c r="FA230" s="4"/>
      <c r="FB230" s="4"/>
      <c r="FC230" s="4"/>
      <c r="FD230" s="4"/>
      <c r="FE230" s="4"/>
      <c r="FF230" s="4"/>
      <c r="FG230" s="4"/>
      <c r="FH230" s="4"/>
      <c r="FI230" s="4"/>
      <c r="FJ230" s="4"/>
      <c r="FK230" s="4"/>
      <c r="FL230" s="4"/>
      <c r="FM230" s="4"/>
      <c r="FN230" s="4"/>
      <c r="FO230" s="4"/>
      <c r="FP230" s="4"/>
      <c r="FQ230" s="4"/>
      <c r="FR230" s="4"/>
      <c r="FS230" s="4"/>
      <c r="FT230" s="4"/>
      <c r="FU230" s="4"/>
      <c r="FV230" s="4"/>
      <c r="FW230" s="4"/>
      <c r="FX230" s="4"/>
      <c r="FY230" s="4"/>
      <c r="FZ230" s="4"/>
      <c r="GA230" s="4"/>
      <c r="GB230" s="4"/>
      <c r="GC230" s="4"/>
      <c r="GD230" s="4"/>
      <c r="GE230" s="4"/>
      <c r="GF230" s="4"/>
    </row>
    <row r="231" spans="1:188" ht="15.75" x14ac:dyDescent="0.2">
      <c r="A231" s="38"/>
      <c r="B231" s="39"/>
      <c r="C231" s="39"/>
      <c r="D231" s="39"/>
      <c r="E231" s="39"/>
      <c r="F231" s="40"/>
      <c r="G231" s="112" t="s">
        <v>126</v>
      </c>
      <c r="H231" s="75"/>
      <c r="I231" s="145"/>
      <c r="J231" s="75"/>
      <c r="K231" s="42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46"/>
      <c r="Z231" s="75"/>
      <c r="AA231" s="75"/>
      <c r="AB231" s="146"/>
      <c r="AC231" s="75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  <c r="CW231" s="6"/>
      <c r="CX231" s="6"/>
      <c r="CY231" s="6"/>
      <c r="CZ231" s="6"/>
      <c r="DA231" s="6"/>
      <c r="DB231" s="6"/>
      <c r="DC231" s="6"/>
      <c r="DD231" s="6"/>
      <c r="DE231" s="6"/>
      <c r="DF231" s="6"/>
      <c r="DG231" s="6"/>
      <c r="DH231" s="6"/>
      <c r="DI231" s="6"/>
      <c r="DJ231" s="6"/>
      <c r="DK231" s="6"/>
      <c r="DL231" s="6"/>
      <c r="DM231" s="6"/>
      <c r="DN231" s="6"/>
      <c r="DO231" s="6"/>
      <c r="DP231" s="6"/>
      <c r="DQ231" s="6"/>
      <c r="DR231" s="6"/>
      <c r="DS231" s="6"/>
      <c r="DT231" s="6"/>
      <c r="DU231" s="6"/>
      <c r="DV231" s="6"/>
      <c r="DW231" s="6"/>
      <c r="DX231" s="6"/>
      <c r="DY231" s="6"/>
      <c r="DZ231" s="6"/>
      <c r="EA231" s="6"/>
      <c r="EB231" s="6"/>
      <c r="EC231" s="6"/>
      <c r="ED231" s="6"/>
      <c r="EE231" s="6"/>
      <c r="EF231" s="6"/>
      <c r="EG231" s="6"/>
      <c r="EH231" s="6"/>
      <c r="EI231" s="6"/>
      <c r="EJ231" s="6"/>
      <c r="EK231" s="4"/>
      <c r="EL231" s="4"/>
      <c r="EM231" s="4"/>
      <c r="EN231" s="4"/>
      <c r="EO231" s="4"/>
      <c r="EP231" s="4"/>
      <c r="EQ231" s="4"/>
      <c r="ER231" s="4"/>
      <c r="ES231" s="4"/>
      <c r="ET231" s="4"/>
      <c r="EU231" s="4"/>
      <c r="EV231" s="4"/>
      <c r="EW231" s="4"/>
      <c r="EX231" s="4"/>
      <c r="EY231" s="4"/>
      <c r="EZ231" s="4"/>
      <c r="FA231" s="4"/>
      <c r="FB231" s="4"/>
      <c r="FC231" s="4"/>
      <c r="FD231" s="4"/>
      <c r="FE231" s="4"/>
      <c r="FF231" s="4"/>
      <c r="FG231" s="4"/>
      <c r="FH231" s="4"/>
      <c r="FI231" s="4"/>
      <c r="FJ231" s="4"/>
      <c r="FK231" s="4"/>
      <c r="FL231" s="4"/>
      <c r="FM231" s="4"/>
      <c r="FN231" s="4"/>
      <c r="FO231" s="4"/>
      <c r="FP231" s="4"/>
      <c r="FQ231" s="4"/>
      <c r="FR231" s="4"/>
      <c r="FS231" s="4"/>
      <c r="FT231" s="4"/>
      <c r="FU231" s="4"/>
      <c r="FV231" s="4"/>
      <c r="FW231" s="4"/>
      <c r="FX231" s="4"/>
      <c r="FY231" s="4"/>
      <c r="FZ231" s="4"/>
      <c r="GA231" s="4"/>
      <c r="GB231" s="4"/>
      <c r="GC231" s="4"/>
      <c r="GD231" s="4"/>
      <c r="GE231" s="4"/>
      <c r="GF231" s="4"/>
    </row>
    <row r="232" spans="1:188" ht="15.75" x14ac:dyDescent="0.2">
      <c r="A232" s="38"/>
      <c r="B232" s="39"/>
      <c r="C232" s="39"/>
      <c r="D232" s="39"/>
      <c r="E232" s="39" t="s">
        <v>35</v>
      </c>
      <c r="F232" s="40"/>
      <c r="G232" s="112" t="s">
        <v>127</v>
      </c>
      <c r="H232" s="113">
        <f t="shared" ref="H232:AB232" si="148">H234+H233</f>
        <v>42811</v>
      </c>
      <c r="I232" s="144">
        <f t="shared" si="148"/>
        <v>6165</v>
      </c>
      <c r="J232" s="113">
        <f t="shared" si="148"/>
        <v>48976</v>
      </c>
      <c r="K232" s="144">
        <f t="shared" si="148"/>
        <v>0</v>
      </c>
      <c r="L232" s="113" t="e">
        <f t="shared" si="148"/>
        <v>#REF!</v>
      </c>
      <c r="M232" s="113">
        <f>M234+M233</f>
        <v>0</v>
      </c>
      <c r="N232" s="113" t="e">
        <f t="shared" si="148"/>
        <v>#REF!</v>
      </c>
      <c r="O232" s="113">
        <f t="shared" si="148"/>
        <v>0</v>
      </c>
      <c r="P232" s="113" t="e">
        <f t="shared" si="148"/>
        <v>#REF!</v>
      </c>
      <c r="Q232" s="113">
        <f t="shared" si="148"/>
        <v>0</v>
      </c>
      <c r="R232" s="113" t="e">
        <f t="shared" si="148"/>
        <v>#REF!</v>
      </c>
      <c r="S232" s="113">
        <f>S234+S233</f>
        <v>0</v>
      </c>
      <c r="T232" s="113" t="e">
        <f t="shared" si="148"/>
        <v>#REF!</v>
      </c>
      <c r="U232" s="113">
        <f>U234+U233</f>
        <v>0</v>
      </c>
      <c r="V232" s="113" t="e">
        <f t="shared" si="148"/>
        <v>#REF!</v>
      </c>
      <c r="W232" s="113">
        <f>W234+W233</f>
        <v>0</v>
      </c>
      <c r="X232" s="113" t="e">
        <f t="shared" si="148"/>
        <v>#REF!</v>
      </c>
      <c r="Y232" s="113">
        <f>Y234+Y233</f>
        <v>0</v>
      </c>
      <c r="Z232" s="113" t="e">
        <f t="shared" si="148"/>
        <v>#REF!</v>
      </c>
      <c r="AA232" s="113">
        <f>AA234+AA233</f>
        <v>0</v>
      </c>
      <c r="AB232" s="114" t="e">
        <f t="shared" si="148"/>
        <v>#REF!</v>
      </c>
      <c r="AC232" s="113">
        <f>AC234+AC233</f>
        <v>10000</v>
      </c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  <c r="CW232" s="6"/>
      <c r="CX232" s="6"/>
      <c r="CY232" s="6"/>
      <c r="CZ232" s="6"/>
      <c r="DA232" s="6"/>
      <c r="DB232" s="6"/>
      <c r="DC232" s="6"/>
      <c r="DD232" s="6"/>
      <c r="DE232" s="6"/>
      <c r="DF232" s="6"/>
      <c r="DG232" s="6"/>
      <c r="DH232" s="6"/>
      <c r="DI232" s="6"/>
      <c r="DJ232" s="6"/>
      <c r="DK232" s="6"/>
      <c r="DL232" s="6"/>
      <c r="DM232" s="6"/>
      <c r="DN232" s="6"/>
      <c r="DO232" s="6"/>
      <c r="DP232" s="6"/>
      <c r="DQ232" s="6"/>
      <c r="DR232" s="6"/>
      <c r="DS232" s="6"/>
      <c r="DT232" s="6"/>
      <c r="DU232" s="6"/>
      <c r="DV232" s="6"/>
      <c r="DW232" s="6"/>
      <c r="DX232" s="6"/>
      <c r="DY232" s="6"/>
      <c r="DZ232" s="6"/>
      <c r="EA232" s="6"/>
      <c r="EB232" s="6"/>
      <c r="EC232" s="6"/>
      <c r="ED232" s="6"/>
      <c r="EE232" s="6"/>
      <c r="EF232" s="6"/>
      <c r="EG232" s="6"/>
      <c r="EH232" s="6"/>
      <c r="EI232" s="6"/>
      <c r="EJ232" s="6"/>
      <c r="EK232" s="4"/>
      <c r="EL232" s="4"/>
      <c r="EM232" s="4"/>
      <c r="EN232" s="4"/>
      <c r="EO232" s="4"/>
      <c r="EP232" s="4"/>
      <c r="EQ232" s="4"/>
      <c r="ER232" s="4"/>
      <c r="ES232" s="4"/>
      <c r="ET232" s="4"/>
      <c r="EU232" s="4"/>
      <c r="EV232" s="4"/>
      <c r="EW232" s="4"/>
      <c r="EX232" s="4"/>
      <c r="EY232" s="4"/>
      <c r="EZ232" s="4"/>
      <c r="FA232" s="4"/>
      <c r="FB232" s="4"/>
      <c r="FC232" s="4"/>
      <c r="FD232" s="4"/>
      <c r="FE232" s="4"/>
      <c r="FF232" s="4"/>
      <c r="FG232" s="4"/>
      <c r="FH232" s="4"/>
      <c r="FI232" s="4"/>
      <c r="FJ232" s="4"/>
      <c r="FK232" s="4"/>
      <c r="FL232" s="4"/>
      <c r="FM232" s="4"/>
      <c r="FN232" s="4"/>
      <c r="FO232" s="4"/>
      <c r="FP232" s="4"/>
      <c r="FQ232" s="4"/>
      <c r="FR232" s="4"/>
      <c r="FS232" s="4"/>
      <c r="FT232" s="4"/>
      <c r="FU232" s="4"/>
      <c r="FV232" s="4"/>
      <c r="FW232" s="4"/>
      <c r="FX232" s="4"/>
      <c r="FY232" s="4"/>
      <c r="FZ232" s="4"/>
      <c r="GA232" s="4"/>
      <c r="GB232" s="4"/>
      <c r="GC232" s="4"/>
      <c r="GD232" s="4"/>
      <c r="GE232" s="4"/>
      <c r="GF232" s="4"/>
    </row>
    <row r="233" spans="1:188" x14ac:dyDescent="0.2">
      <c r="A233" s="57"/>
      <c r="B233" s="58"/>
      <c r="C233" s="58"/>
      <c r="D233" s="58"/>
      <c r="E233" s="58"/>
      <c r="F233" s="59"/>
      <c r="G233" s="125" t="s">
        <v>128</v>
      </c>
      <c r="H233" s="143"/>
      <c r="I233" s="61"/>
      <c r="J233" s="60"/>
      <c r="K233" s="61"/>
      <c r="L233" s="72"/>
      <c r="M233" s="143"/>
      <c r="N233" s="72"/>
      <c r="O233" s="72"/>
      <c r="P233" s="72"/>
      <c r="Q233" s="72"/>
      <c r="R233" s="72"/>
      <c r="S233" s="72"/>
      <c r="T233" s="72"/>
      <c r="U233" s="72"/>
      <c r="V233" s="72"/>
      <c r="W233" s="72"/>
      <c r="X233" s="72"/>
      <c r="Y233" s="50"/>
      <c r="Z233" s="72"/>
      <c r="AA233" s="72"/>
      <c r="AB233" s="128"/>
      <c r="AC233" s="7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  <c r="CW233" s="6"/>
      <c r="CX233" s="6"/>
      <c r="CY233" s="6"/>
      <c r="CZ233" s="6"/>
      <c r="DA233" s="6"/>
      <c r="DB233" s="6"/>
      <c r="DC233" s="6"/>
      <c r="DD233" s="6"/>
      <c r="DE233" s="6"/>
      <c r="DF233" s="6"/>
      <c r="DG233" s="6"/>
      <c r="DH233" s="6"/>
      <c r="DI233" s="6"/>
      <c r="DJ233" s="6"/>
      <c r="DK233" s="6"/>
      <c r="DL233" s="6"/>
      <c r="DM233" s="6"/>
      <c r="DN233" s="6"/>
      <c r="DO233" s="6"/>
      <c r="DP233" s="6"/>
      <c r="DQ233" s="6"/>
      <c r="DR233" s="6"/>
      <c r="DS233" s="6"/>
      <c r="DT233" s="6"/>
      <c r="DU233" s="6"/>
      <c r="DV233" s="6"/>
      <c r="DW233" s="6"/>
      <c r="DX233" s="6"/>
      <c r="DY233" s="6"/>
      <c r="DZ233" s="6"/>
      <c r="EA233" s="6"/>
      <c r="EB233" s="6"/>
      <c r="EC233" s="6"/>
      <c r="ED233" s="6"/>
      <c r="EE233" s="6"/>
      <c r="EF233" s="6"/>
      <c r="EG233" s="6"/>
      <c r="EH233" s="6"/>
      <c r="EI233" s="6"/>
      <c r="EJ233" s="6"/>
      <c r="EK233" s="4"/>
      <c r="EL233" s="4"/>
      <c r="EM233" s="4"/>
      <c r="EN233" s="4"/>
      <c r="EO233" s="4"/>
      <c r="EP233" s="4"/>
      <c r="EQ233" s="4"/>
      <c r="ER233" s="4"/>
      <c r="ES233" s="4"/>
      <c r="ET233" s="4"/>
      <c r="EU233" s="4"/>
      <c r="EV233" s="4"/>
      <c r="EW233" s="4"/>
      <c r="EX233" s="4"/>
      <c r="EY233" s="4"/>
      <c r="EZ233" s="4"/>
      <c r="FA233" s="4"/>
      <c r="FB233" s="4"/>
      <c r="FC233" s="4"/>
      <c r="FD233" s="4"/>
      <c r="FE233" s="4"/>
      <c r="FF233" s="4"/>
      <c r="FG233" s="4"/>
      <c r="FH233" s="4"/>
      <c r="FI233" s="4"/>
      <c r="FJ233" s="4"/>
      <c r="FK233" s="4"/>
      <c r="FL233" s="4"/>
      <c r="FM233" s="4"/>
      <c r="FN233" s="4"/>
      <c r="FO233" s="4"/>
      <c r="FP233" s="4"/>
      <c r="FQ233" s="4"/>
      <c r="FR233" s="4"/>
      <c r="FS233" s="4"/>
      <c r="FT233" s="4"/>
      <c r="FU233" s="4"/>
      <c r="FV233" s="4"/>
      <c r="FW233" s="4"/>
      <c r="FX233" s="4"/>
      <c r="FY233" s="4"/>
      <c r="FZ233" s="4"/>
      <c r="GA233" s="4"/>
      <c r="GB233" s="4"/>
      <c r="GC233" s="4"/>
      <c r="GD233" s="4"/>
      <c r="GE233" s="4"/>
      <c r="GF233" s="4"/>
    </row>
    <row r="234" spans="1:188" x14ac:dyDescent="0.2">
      <c r="A234" s="57"/>
      <c r="B234" s="58"/>
      <c r="C234" s="58"/>
      <c r="D234" s="58"/>
      <c r="E234" s="58"/>
      <c r="F234" s="59" t="s">
        <v>35</v>
      </c>
      <c r="G234" s="125" t="s">
        <v>129</v>
      </c>
      <c r="H234" s="61">
        <v>42811</v>
      </c>
      <c r="I234" s="61">
        <v>6165</v>
      </c>
      <c r="J234" s="60">
        <f>H234+I234</f>
        <v>48976</v>
      </c>
      <c r="K234" s="61"/>
      <c r="L234" s="72" t="e">
        <f>#REF!+K234</f>
        <v>#REF!</v>
      </c>
      <c r="M234" s="61"/>
      <c r="N234" s="72" t="e">
        <f>L234+M234</f>
        <v>#REF!</v>
      </c>
      <c r="O234" s="72"/>
      <c r="P234" s="72" t="e">
        <f>O234+N234</f>
        <v>#REF!</v>
      </c>
      <c r="Q234" s="72"/>
      <c r="R234" s="72" t="e">
        <f>P234+Q234</f>
        <v>#REF!</v>
      </c>
      <c r="S234" s="72"/>
      <c r="T234" s="72" t="e">
        <f>R234+S234</f>
        <v>#REF!</v>
      </c>
      <c r="U234" s="72"/>
      <c r="V234" s="72" t="e">
        <f>T234+U234</f>
        <v>#REF!</v>
      </c>
      <c r="W234" s="72"/>
      <c r="X234" s="72" t="e">
        <f>V234+W234</f>
        <v>#REF!</v>
      </c>
      <c r="Y234" s="50"/>
      <c r="Z234" s="72" t="e">
        <f>X234+Y234</f>
        <v>#REF!</v>
      </c>
      <c r="AA234" s="72"/>
      <c r="AB234" s="128" t="e">
        <f>Z234+AA234</f>
        <v>#REF!</v>
      </c>
      <c r="AC234" s="72">
        <v>10000</v>
      </c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BZ234" s="12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  <c r="CW234" s="6"/>
      <c r="CX234" s="6"/>
      <c r="CY234" s="6"/>
      <c r="CZ234" s="6"/>
      <c r="DA234" s="6"/>
      <c r="DB234" s="6"/>
      <c r="DC234" s="6"/>
      <c r="DD234" s="6"/>
      <c r="DE234" s="6"/>
      <c r="DF234" s="6"/>
      <c r="DG234" s="6"/>
      <c r="DH234" s="6"/>
      <c r="DI234" s="6"/>
      <c r="DJ234" s="6"/>
      <c r="DK234" s="6"/>
      <c r="DL234" s="6"/>
      <c r="DM234" s="6"/>
      <c r="DN234" s="6"/>
      <c r="DO234" s="6"/>
      <c r="DP234" s="6"/>
      <c r="DQ234" s="6"/>
      <c r="DR234" s="6"/>
      <c r="DS234" s="6"/>
      <c r="DT234" s="6"/>
      <c r="DU234" s="6"/>
      <c r="DV234" s="6"/>
      <c r="DW234" s="6"/>
      <c r="DX234" s="6"/>
      <c r="DY234" s="6"/>
      <c r="DZ234" s="6"/>
      <c r="EA234" s="6"/>
      <c r="EB234" s="6"/>
      <c r="EC234" s="6"/>
      <c r="ED234" s="6"/>
      <c r="EE234" s="6"/>
      <c r="EF234" s="6"/>
      <c r="EG234" s="6"/>
      <c r="EH234" s="6"/>
      <c r="EI234" s="6"/>
      <c r="EJ234" s="6"/>
      <c r="EK234" s="4"/>
      <c r="EL234" s="4"/>
      <c r="EM234" s="4"/>
      <c r="EN234" s="4"/>
      <c r="EO234" s="4"/>
      <c r="EP234" s="4"/>
      <c r="EQ234" s="4"/>
      <c r="ER234" s="4"/>
      <c r="ES234" s="4"/>
      <c r="ET234" s="4"/>
      <c r="EU234" s="4"/>
      <c r="EV234" s="4"/>
      <c r="EW234" s="4"/>
      <c r="EX234" s="4"/>
      <c r="EY234" s="4"/>
      <c r="EZ234" s="4"/>
      <c r="FA234" s="4"/>
      <c r="FB234" s="4"/>
      <c r="FC234" s="4"/>
      <c r="FD234" s="4"/>
      <c r="FE234" s="4"/>
      <c r="FF234" s="4"/>
      <c r="FG234" s="4"/>
      <c r="FH234" s="4"/>
      <c r="FI234" s="4"/>
      <c r="FJ234" s="4"/>
      <c r="FK234" s="4"/>
      <c r="FL234" s="4"/>
      <c r="FM234" s="4"/>
      <c r="FN234" s="4"/>
      <c r="FO234" s="4"/>
      <c r="FP234" s="4"/>
      <c r="FQ234" s="4"/>
      <c r="FR234" s="4"/>
      <c r="FS234" s="4"/>
      <c r="FT234" s="4"/>
      <c r="FU234" s="4"/>
      <c r="FV234" s="4"/>
      <c r="FW234" s="4"/>
      <c r="FX234" s="4"/>
      <c r="FY234" s="4"/>
      <c r="FZ234" s="4"/>
      <c r="GA234" s="4"/>
      <c r="GB234" s="4"/>
      <c r="GC234" s="4"/>
      <c r="GD234" s="4"/>
      <c r="GE234" s="4"/>
      <c r="GF234" s="4"/>
    </row>
    <row r="235" spans="1:188" ht="47.25" x14ac:dyDescent="0.2">
      <c r="A235" s="57"/>
      <c r="B235" s="58"/>
      <c r="C235" s="58"/>
      <c r="D235" s="39">
        <v>58</v>
      </c>
      <c r="E235" s="58"/>
      <c r="F235" s="59"/>
      <c r="G235" s="112" t="s">
        <v>225</v>
      </c>
      <c r="H235" s="147">
        <f>+H236</f>
        <v>0</v>
      </c>
      <c r="I235" s="147">
        <f t="shared" ref="I235:AB235" si="149">+I236</f>
        <v>0</v>
      </c>
      <c r="J235" s="147">
        <f t="shared" si="149"/>
        <v>0</v>
      </c>
      <c r="K235" s="147">
        <f t="shared" si="149"/>
        <v>0</v>
      </c>
      <c r="L235" s="147" t="e">
        <f t="shared" si="149"/>
        <v>#REF!</v>
      </c>
      <c r="M235" s="147">
        <f t="shared" si="149"/>
        <v>0</v>
      </c>
      <c r="N235" s="147" t="e">
        <f t="shared" si="149"/>
        <v>#REF!</v>
      </c>
      <c r="O235" s="147">
        <f t="shared" si="149"/>
        <v>0</v>
      </c>
      <c r="P235" s="147" t="e">
        <f t="shared" si="149"/>
        <v>#REF!</v>
      </c>
      <c r="Q235" s="147">
        <f t="shared" si="149"/>
        <v>0</v>
      </c>
      <c r="R235" s="147" t="e">
        <f t="shared" si="149"/>
        <v>#REF!</v>
      </c>
      <c r="S235" s="147">
        <f t="shared" si="149"/>
        <v>0</v>
      </c>
      <c r="T235" s="147" t="e">
        <f t="shared" si="149"/>
        <v>#REF!</v>
      </c>
      <c r="U235" s="147">
        <f t="shared" si="149"/>
        <v>0</v>
      </c>
      <c r="V235" s="147" t="e">
        <f t="shared" si="149"/>
        <v>#REF!</v>
      </c>
      <c r="W235" s="147">
        <f t="shared" si="149"/>
        <v>0</v>
      </c>
      <c r="X235" s="147" t="e">
        <f t="shared" si="149"/>
        <v>#REF!</v>
      </c>
      <c r="Y235" s="147">
        <f t="shared" si="149"/>
        <v>0</v>
      </c>
      <c r="Z235" s="147" t="e">
        <f t="shared" si="149"/>
        <v>#REF!</v>
      </c>
      <c r="AA235" s="147">
        <f t="shared" si="149"/>
        <v>0</v>
      </c>
      <c r="AB235" s="147" t="e">
        <f t="shared" si="149"/>
        <v>#REF!</v>
      </c>
      <c r="AC235" s="7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  <c r="CW235" s="6"/>
      <c r="CX235" s="6"/>
      <c r="CY235" s="6"/>
      <c r="CZ235" s="6"/>
      <c r="DA235" s="6"/>
      <c r="DB235" s="6"/>
      <c r="DC235" s="6"/>
      <c r="DD235" s="6"/>
      <c r="DE235" s="6"/>
      <c r="DF235" s="6"/>
      <c r="DG235" s="6"/>
      <c r="DH235" s="6"/>
      <c r="DI235" s="6"/>
      <c r="DJ235" s="6"/>
      <c r="DK235" s="6"/>
      <c r="DL235" s="6"/>
      <c r="DM235" s="6"/>
      <c r="DN235" s="6"/>
      <c r="DO235" s="6"/>
      <c r="DP235" s="6"/>
      <c r="DQ235" s="6"/>
      <c r="DR235" s="6"/>
      <c r="DS235" s="6"/>
      <c r="DT235" s="6"/>
      <c r="DU235" s="6"/>
      <c r="DV235" s="6"/>
      <c r="DW235" s="6"/>
      <c r="DX235" s="6"/>
      <c r="DY235" s="6"/>
      <c r="DZ235" s="6"/>
      <c r="EA235" s="6"/>
      <c r="EB235" s="6"/>
      <c r="EC235" s="6"/>
      <c r="ED235" s="6"/>
      <c r="EE235" s="6"/>
      <c r="EF235" s="6"/>
      <c r="EG235" s="6"/>
      <c r="EH235" s="6"/>
      <c r="EI235" s="6"/>
      <c r="EJ235" s="6"/>
      <c r="EK235" s="4"/>
      <c r="EL235" s="4"/>
      <c r="EM235" s="4"/>
      <c r="EN235" s="4"/>
      <c r="EO235" s="4"/>
      <c r="EP235" s="4"/>
      <c r="EQ235" s="4"/>
      <c r="ER235" s="4"/>
      <c r="ES235" s="4"/>
      <c r="ET235" s="4"/>
      <c r="EU235" s="4"/>
      <c r="EV235" s="4"/>
      <c r="EW235" s="4"/>
      <c r="EX235" s="4"/>
      <c r="EY235" s="4"/>
      <c r="EZ235" s="4"/>
      <c r="FA235" s="4"/>
      <c r="FB235" s="4"/>
      <c r="FC235" s="4"/>
      <c r="FD235" s="4"/>
      <c r="FE235" s="4"/>
      <c r="FF235" s="4"/>
      <c r="FG235" s="4"/>
      <c r="FH235" s="4"/>
      <c r="FI235" s="4"/>
      <c r="FJ235" s="4"/>
      <c r="FK235" s="4"/>
      <c r="FL235" s="4"/>
      <c r="FM235" s="4"/>
      <c r="FN235" s="4"/>
      <c r="FO235" s="4"/>
      <c r="FP235" s="4"/>
      <c r="FQ235" s="4"/>
      <c r="FR235" s="4"/>
      <c r="FS235" s="4"/>
      <c r="FT235" s="4"/>
      <c r="FU235" s="4"/>
      <c r="FV235" s="4"/>
      <c r="FW235" s="4"/>
      <c r="FX235" s="4"/>
      <c r="FY235" s="4"/>
      <c r="FZ235" s="4"/>
      <c r="GA235" s="4"/>
      <c r="GB235" s="4"/>
      <c r="GC235" s="4"/>
      <c r="GD235" s="4"/>
      <c r="GE235" s="4"/>
      <c r="GF235" s="4"/>
    </row>
    <row r="236" spans="1:188" x14ac:dyDescent="0.2">
      <c r="A236" s="57"/>
      <c r="B236" s="58"/>
      <c r="C236" s="58"/>
      <c r="D236" s="58"/>
      <c r="E236" s="78" t="s">
        <v>78</v>
      </c>
      <c r="F236" s="59"/>
      <c r="G236" s="125" t="s">
        <v>223</v>
      </c>
      <c r="H236" s="61"/>
      <c r="I236" s="61"/>
      <c r="J236" s="60"/>
      <c r="K236" s="61"/>
      <c r="L236" s="60" t="e">
        <f>+#REF!+K236</f>
        <v>#REF!</v>
      </c>
      <c r="M236" s="61"/>
      <c r="N236" s="60" t="e">
        <f>+L236+M236</f>
        <v>#REF!</v>
      </c>
      <c r="O236" s="72"/>
      <c r="P236" s="60" t="e">
        <f>+N236+O236</f>
        <v>#REF!</v>
      </c>
      <c r="Q236" s="72"/>
      <c r="R236" s="60" t="e">
        <f>+P236+Q236</f>
        <v>#REF!</v>
      </c>
      <c r="S236" s="72"/>
      <c r="T236" s="60" t="e">
        <f>+R236+S236</f>
        <v>#REF!</v>
      </c>
      <c r="U236" s="72"/>
      <c r="V236" s="60" t="e">
        <f>+T236+U236</f>
        <v>#REF!</v>
      </c>
      <c r="W236" s="72"/>
      <c r="X236" s="60" t="e">
        <f>+V236+W236</f>
        <v>#REF!</v>
      </c>
      <c r="Y236" s="50"/>
      <c r="Z236" s="60" t="e">
        <f>+X236+Y236</f>
        <v>#REF!</v>
      </c>
      <c r="AA236" s="72"/>
      <c r="AB236" s="60" t="e">
        <f>+Z236+AA236</f>
        <v>#REF!</v>
      </c>
      <c r="AC236" s="7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  <c r="CW236" s="6"/>
      <c r="CX236" s="6"/>
      <c r="CY236" s="6"/>
      <c r="CZ236" s="6"/>
      <c r="DA236" s="6"/>
      <c r="DB236" s="6"/>
      <c r="DC236" s="6"/>
      <c r="DD236" s="6"/>
      <c r="DE236" s="6"/>
      <c r="DF236" s="6"/>
      <c r="DG236" s="6"/>
      <c r="DH236" s="6"/>
      <c r="DI236" s="6"/>
      <c r="DJ236" s="6"/>
      <c r="DK236" s="6"/>
      <c r="DL236" s="6"/>
      <c r="DM236" s="6"/>
      <c r="DN236" s="6"/>
      <c r="DO236" s="6"/>
      <c r="DP236" s="6"/>
      <c r="DQ236" s="6"/>
      <c r="DR236" s="6"/>
      <c r="DS236" s="6"/>
      <c r="DT236" s="6"/>
      <c r="DU236" s="6"/>
      <c r="DV236" s="6"/>
      <c r="DW236" s="6"/>
      <c r="DX236" s="6"/>
      <c r="DY236" s="6"/>
      <c r="DZ236" s="6"/>
      <c r="EA236" s="6"/>
      <c r="EB236" s="6"/>
      <c r="EC236" s="6"/>
      <c r="ED236" s="6"/>
      <c r="EE236" s="6"/>
      <c r="EF236" s="6"/>
      <c r="EG236" s="6"/>
      <c r="EH236" s="6"/>
      <c r="EI236" s="6"/>
      <c r="EJ236" s="6"/>
      <c r="EK236" s="4"/>
      <c r="EL236" s="4"/>
      <c r="EM236" s="4"/>
      <c r="EN236" s="4"/>
      <c r="EO236" s="4"/>
      <c r="EP236" s="4"/>
      <c r="EQ236" s="4"/>
      <c r="ER236" s="4"/>
      <c r="ES236" s="4"/>
      <c r="ET236" s="4"/>
      <c r="EU236" s="4"/>
      <c r="EV236" s="4"/>
      <c r="EW236" s="4"/>
      <c r="EX236" s="4"/>
      <c r="EY236" s="4"/>
      <c r="EZ236" s="4"/>
      <c r="FA236" s="4"/>
      <c r="FB236" s="4"/>
      <c r="FC236" s="4"/>
      <c r="FD236" s="4"/>
      <c r="FE236" s="4"/>
      <c r="FF236" s="4"/>
      <c r="FG236" s="4"/>
      <c r="FH236" s="4"/>
      <c r="FI236" s="4"/>
      <c r="FJ236" s="4"/>
      <c r="FK236" s="4"/>
      <c r="FL236" s="4"/>
      <c r="FM236" s="4"/>
      <c r="FN236" s="4"/>
      <c r="FO236" s="4"/>
      <c r="FP236" s="4"/>
      <c r="FQ236" s="4"/>
      <c r="FR236" s="4"/>
      <c r="FS236" s="4"/>
      <c r="FT236" s="4"/>
      <c r="FU236" s="4"/>
      <c r="FV236" s="4"/>
      <c r="FW236" s="4"/>
      <c r="FX236" s="4"/>
      <c r="FY236" s="4"/>
      <c r="FZ236" s="4"/>
      <c r="GA236" s="4"/>
      <c r="GB236" s="4"/>
      <c r="GC236" s="4"/>
      <c r="GD236" s="4"/>
      <c r="GE236" s="4"/>
      <c r="GF236" s="4"/>
    </row>
    <row r="237" spans="1:188" ht="15.75" x14ac:dyDescent="0.2">
      <c r="A237" s="38"/>
      <c r="B237" s="39"/>
      <c r="C237" s="39"/>
      <c r="D237" s="39" t="s">
        <v>130</v>
      </c>
      <c r="E237" s="39"/>
      <c r="F237" s="40"/>
      <c r="G237" s="122" t="s">
        <v>226</v>
      </c>
      <c r="H237" s="113">
        <f t="shared" ref="H237:AB237" si="150">H238</f>
        <v>8787</v>
      </c>
      <c r="I237" s="113">
        <f t="shared" si="150"/>
        <v>0</v>
      </c>
      <c r="J237" s="113">
        <f t="shared" si="150"/>
        <v>8787</v>
      </c>
      <c r="K237" s="113">
        <f t="shared" si="150"/>
        <v>0</v>
      </c>
      <c r="L237" s="113" t="e">
        <f t="shared" si="150"/>
        <v>#REF!</v>
      </c>
      <c r="M237" s="113">
        <f t="shared" si="150"/>
        <v>0</v>
      </c>
      <c r="N237" s="113" t="e">
        <f t="shared" si="150"/>
        <v>#REF!</v>
      </c>
      <c r="O237" s="113">
        <f t="shared" si="150"/>
        <v>0</v>
      </c>
      <c r="P237" s="113" t="e">
        <f t="shared" si="150"/>
        <v>#REF!</v>
      </c>
      <c r="Q237" s="113">
        <f t="shared" si="150"/>
        <v>0</v>
      </c>
      <c r="R237" s="113" t="e">
        <f t="shared" si="150"/>
        <v>#REF!</v>
      </c>
      <c r="S237" s="113">
        <f>S238</f>
        <v>0</v>
      </c>
      <c r="T237" s="113" t="e">
        <f t="shared" si="150"/>
        <v>#REF!</v>
      </c>
      <c r="U237" s="113">
        <f>U238</f>
        <v>0</v>
      </c>
      <c r="V237" s="113" t="e">
        <f t="shared" si="150"/>
        <v>#REF!</v>
      </c>
      <c r="W237" s="113">
        <f>W238</f>
        <v>0</v>
      </c>
      <c r="X237" s="113" t="e">
        <f t="shared" si="150"/>
        <v>#REF!</v>
      </c>
      <c r="Y237" s="113">
        <f>Y238</f>
        <v>0</v>
      </c>
      <c r="Z237" s="113" t="e">
        <f t="shared" si="150"/>
        <v>#REF!</v>
      </c>
      <c r="AA237" s="113">
        <f>AA238</f>
        <v>0</v>
      </c>
      <c r="AB237" s="114" t="e">
        <f t="shared" si="150"/>
        <v>#REF!</v>
      </c>
      <c r="AC237" s="113">
        <f>AC238</f>
        <v>0</v>
      </c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  <c r="CW237" s="6"/>
      <c r="CX237" s="6"/>
      <c r="CY237" s="6"/>
      <c r="CZ237" s="6"/>
      <c r="DA237" s="6"/>
      <c r="DB237" s="6"/>
      <c r="DC237" s="6"/>
      <c r="DD237" s="6"/>
      <c r="DE237" s="6"/>
      <c r="DF237" s="6"/>
      <c r="DG237" s="6"/>
      <c r="DH237" s="6"/>
      <c r="DI237" s="6"/>
      <c r="DJ237" s="6"/>
      <c r="DK237" s="6"/>
      <c r="DL237" s="6"/>
      <c r="DM237" s="6"/>
      <c r="DN237" s="6"/>
      <c r="DO237" s="6"/>
      <c r="DP237" s="6"/>
      <c r="DQ237" s="6"/>
      <c r="DR237" s="6"/>
      <c r="DS237" s="6"/>
      <c r="DT237" s="6"/>
      <c r="DU237" s="6"/>
      <c r="DV237" s="6"/>
      <c r="DW237" s="6"/>
      <c r="DX237" s="6"/>
      <c r="DY237" s="6"/>
      <c r="DZ237" s="6"/>
      <c r="EA237" s="6"/>
      <c r="EB237" s="6"/>
      <c r="EC237" s="6"/>
      <c r="ED237" s="6"/>
      <c r="EE237" s="6"/>
      <c r="EF237" s="6"/>
      <c r="EG237" s="6"/>
      <c r="EH237" s="6"/>
      <c r="EI237" s="6"/>
      <c r="EJ237" s="6"/>
      <c r="EK237" s="4"/>
      <c r="EL237" s="4"/>
      <c r="EM237" s="4"/>
      <c r="EN237" s="4"/>
      <c r="EO237" s="4"/>
      <c r="EP237" s="4"/>
      <c r="EQ237" s="4"/>
      <c r="ER237" s="4"/>
      <c r="ES237" s="4"/>
      <c r="ET237" s="4"/>
      <c r="EU237" s="4"/>
      <c r="EV237" s="4"/>
      <c r="EW237" s="4"/>
      <c r="EX237" s="4"/>
      <c r="EY237" s="4"/>
      <c r="EZ237" s="4"/>
      <c r="FA237" s="4"/>
      <c r="FB237" s="4"/>
      <c r="FC237" s="4"/>
      <c r="FD237" s="4"/>
      <c r="FE237" s="4"/>
      <c r="FF237" s="4"/>
      <c r="FG237" s="4"/>
      <c r="FH237" s="4"/>
      <c r="FI237" s="4"/>
      <c r="FJ237" s="4"/>
      <c r="FK237" s="4"/>
      <c r="FL237" s="4"/>
      <c r="FM237" s="4"/>
      <c r="FN237" s="4"/>
      <c r="FO237" s="4"/>
      <c r="FP237" s="4"/>
      <c r="FQ237" s="4"/>
      <c r="FR237" s="4"/>
      <c r="FS237" s="4"/>
      <c r="FT237" s="4"/>
      <c r="FU237" s="4"/>
      <c r="FV237" s="4"/>
      <c r="FW237" s="4"/>
      <c r="FX237" s="4"/>
      <c r="FY237" s="4"/>
      <c r="FZ237" s="4"/>
      <c r="GA237" s="4"/>
      <c r="GB237" s="4"/>
      <c r="GC237" s="4"/>
      <c r="GD237" s="4"/>
      <c r="GE237" s="4"/>
      <c r="GF237" s="4"/>
    </row>
    <row r="238" spans="1:188" ht="14.1" customHeight="1" x14ac:dyDescent="0.2">
      <c r="A238" s="38"/>
      <c r="B238" s="39"/>
      <c r="C238" s="39"/>
      <c r="D238" s="39">
        <v>71</v>
      </c>
      <c r="E238" s="39"/>
      <c r="F238" s="40"/>
      <c r="G238" s="122" t="s">
        <v>227</v>
      </c>
      <c r="H238" s="113">
        <f t="shared" ref="H238:AB238" si="151">H239+H244</f>
        <v>8787</v>
      </c>
      <c r="I238" s="113">
        <f t="shared" si="151"/>
        <v>0</v>
      </c>
      <c r="J238" s="113">
        <f t="shared" si="151"/>
        <v>8787</v>
      </c>
      <c r="K238" s="113">
        <f t="shared" si="151"/>
        <v>0</v>
      </c>
      <c r="L238" s="113" t="e">
        <f t="shared" si="151"/>
        <v>#REF!</v>
      </c>
      <c r="M238" s="113">
        <f t="shared" si="151"/>
        <v>0</v>
      </c>
      <c r="N238" s="113" t="e">
        <f t="shared" si="151"/>
        <v>#REF!</v>
      </c>
      <c r="O238" s="113">
        <f t="shared" si="151"/>
        <v>0</v>
      </c>
      <c r="P238" s="113" t="e">
        <f t="shared" si="151"/>
        <v>#REF!</v>
      </c>
      <c r="Q238" s="113">
        <f t="shared" si="151"/>
        <v>0</v>
      </c>
      <c r="R238" s="113" t="e">
        <f t="shared" si="151"/>
        <v>#REF!</v>
      </c>
      <c r="S238" s="113">
        <f>S239+S244</f>
        <v>0</v>
      </c>
      <c r="T238" s="113" t="e">
        <f t="shared" si="151"/>
        <v>#REF!</v>
      </c>
      <c r="U238" s="113">
        <f>U239+U244</f>
        <v>0</v>
      </c>
      <c r="V238" s="113" t="e">
        <f t="shared" si="151"/>
        <v>#REF!</v>
      </c>
      <c r="W238" s="113">
        <f>W239+W244</f>
        <v>0</v>
      </c>
      <c r="X238" s="113" t="e">
        <f t="shared" si="151"/>
        <v>#REF!</v>
      </c>
      <c r="Y238" s="113">
        <f>Y239+Y244</f>
        <v>0</v>
      </c>
      <c r="Z238" s="113" t="e">
        <f t="shared" si="151"/>
        <v>#REF!</v>
      </c>
      <c r="AA238" s="113">
        <f>AA239+AA244</f>
        <v>0</v>
      </c>
      <c r="AB238" s="114" t="e">
        <f t="shared" si="151"/>
        <v>#REF!</v>
      </c>
      <c r="AC238" s="113">
        <f>AC239+AC244</f>
        <v>0</v>
      </c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  <c r="CW238" s="6"/>
      <c r="CX238" s="6"/>
      <c r="CY238" s="6"/>
      <c r="CZ238" s="6"/>
      <c r="DA238" s="6"/>
      <c r="DB238" s="6"/>
      <c r="DC238" s="6"/>
      <c r="DD238" s="6"/>
      <c r="DE238" s="6"/>
      <c r="DF238" s="6"/>
      <c r="DG238" s="6"/>
      <c r="DH238" s="6"/>
      <c r="DI238" s="6"/>
      <c r="DJ238" s="6"/>
      <c r="DK238" s="6"/>
      <c r="DL238" s="6"/>
      <c r="DM238" s="6"/>
      <c r="DN238" s="6"/>
      <c r="DO238" s="6"/>
      <c r="DP238" s="6"/>
      <c r="DQ238" s="6"/>
      <c r="DR238" s="6"/>
      <c r="DS238" s="6"/>
      <c r="DT238" s="6"/>
      <c r="DU238" s="6"/>
      <c r="DV238" s="6"/>
      <c r="DW238" s="6"/>
      <c r="DX238" s="6"/>
      <c r="DY238" s="6"/>
      <c r="DZ238" s="6"/>
      <c r="EA238" s="6"/>
      <c r="EB238" s="6"/>
      <c r="EC238" s="6"/>
      <c r="ED238" s="6"/>
      <c r="EE238" s="6"/>
      <c r="EF238" s="6"/>
      <c r="EG238" s="6"/>
      <c r="EH238" s="6"/>
      <c r="EI238" s="6"/>
      <c r="EJ238" s="6"/>
      <c r="EK238" s="4"/>
      <c r="EL238" s="4"/>
      <c r="EM238" s="4"/>
      <c r="EN238" s="4"/>
      <c r="EO238" s="4"/>
      <c r="EP238" s="4"/>
      <c r="EQ238" s="4"/>
      <c r="ER238" s="4"/>
      <c r="ES238" s="4"/>
      <c r="ET238" s="4"/>
      <c r="EU238" s="4"/>
      <c r="EV238" s="4"/>
      <c r="EW238" s="4"/>
      <c r="EX238" s="4"/>
      <c r="EY238" s="4"/>
      <c r="EZ238" s="4"/>
      <c r="FA238" s="4"/>
      <c r="FB238" s="4"/>
      <c r="FC238" s="4"/>
      <c r="FD238" s="4"/>
      <c r="FE238" s="4"/>
      <c r="FF238" s="4"/>
      <c r="FG238" s="4"/>
      <c r="FH238" s="4"/>
      <c r="FI238" s="4"/>
      <c r="FJ238" s="4"/>
      <c r="FK238" s="4"/>
      <c r="FL238" s="4"/>
      <c r="FM238" s="4"/>
      <c r="FN238" s="4"/>
      <c r="FO238" s="4"/>
      <c r="FP238" s="4"/>
      <c r="FQ238" s="4"/>
      <c r="FR238" s="4"/>
      <c r="FS238" s="4"/>
      <c r="FT238" s="4"/>
      <c r="FU238" s="4"/>
      <c r="FV238" s="4"/>
      <c r="FW238" s="4"/>
      <c r="FX238" s="4"/>
      <c r="FY238" s="4"/>
      <c r="FZ238" s="4"/>
      <c r="GA238" s="4"/>
      <c r="GB238" s="4"/>
      <c r="GC238" s="4"/>
      <c r="GD238" s="4"/>
      <c r="GE238" s="4"/>
      <c r="GF238" s="4"/>
    </row>
    <row r="239" spans="1:188" ht="23.1" customHeight="1" x14ac:dyDescent="0.2">
      <c r="A239" s="38"/>
      <c r="B239" s="39"/>
      <c r="C239" s="39"/>
      <c r="D239" s="39"/>
      <c r="E239" s="39" t="s">
        <v>37</v>
      </c>
      <c r="F239" s="40"/>
      <c r="G239" s="112" t="s">
        <v>228</v>
      </c>
      <c r="H239" s="113">
        <f t="shared" ref="H239:AB239" si="152">H240+H241+H242+H243</f>
        <v>8787</v>
      </c>
      <c r="I239" s="113">
        <f t="shared" si="152"/>
        <v>0</v>
      </c>
      <c r="J239" s="113">
        <f t="shared" si="152"/>
        <v>8787</v>
      </c>
      <c r="K239" s="113">
        <f t="shared" si="152"/>
        <v>0</v>
      </c>
      <c r="L239" s="113" t="e">
        <f t="shared" si="152"/>
        <v>#REF!</v>
      </c>
      <c r="M239" s="113">
        <f t="shared" si="152"/>
        <v>0</v>
      </c>
      <c r="N239" s="113" t="e">
        <f t="shared" si="152"/>
        <v>#REF!</v>
      </c>
      <c r="O239" s="113">
        <f t="shared" si="152"/>
        <v>0</v>
      </c>
      <c r="P239" s="113" t="e">
        <f t="shared" si="152"/>
        <v>#REF!</v>
      </c>
      <c r="Q239" s="113">
        <f t="shared" si="152"/>
        <v>0</v>
      </c>
      <c r="R239" s="113" t="e">
        <f t="shared" si="152"/>
        <v>#REF!</v>
      </c>
      <c r="S239" s="113">
        <f>S240+S241+S242+S243</f>
        <v>0</v>
      </c>
      <c r="T239" s="113" t="e">
        <f t="shared" si="152"/>
        <v>#REF!</v>
      </c>
      <c r="U239" s="113">
        <f>U240+U241+U242+U243</f>
        <v>0</v>
      </c>
      <c r="V239" s="113" t="e">
        <f t="shared" si="152"/>
        <v>#REF!</v>
      </c>
      <c r="W239" s="113">
        <f>W240+W241+W242+W243</f>
        <v>0</v>
      </c>
      <c r="X239" s="113" t="e">
        <f t="shared" si="152"/>
        <v>#REF!</v>
      </c>
      <c r="Y239" s="113">
        <f>Y240+Y241+Y242+Y243</f>
        <v>0</v>
      </c>
      <c r="Z239" s="113" t="e">
        <f t="shared" si="152"/>
        <v>#REF!</v>
      </c>
      <c r="AA239" s="113">
        <f>AA240+AA241+AA242+AA243</f>
        <v>0</v>
      </c>
      <c r="AB239" s="114" t="e">
        <f t="shared" si="152"/>
        <v>#REF!</v>
      </c>
      <c r="AC239" s="113">
        <f>AC240+AC241+AC242+AC243</f>
        <v>0</v>
      </c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  <c r="CW239" s="6"/>
      <c r="CX239" s="6"/>
      <c r="CY239" s="6"/>
      <c r="CZ239" s="6"/>
      <c r="DA239" s="6"/>
      <c r="DB239" s="6"/>
      <c r="DC239" s="6"/>
      <c r="DD239" s="6"/>
      <c r="DE239" s="6"/>
      <c r="DF239" s="6"/>
      <c r="DG239" s="6"/>
      <c r="DH239" s="6"/>
      <c r="DI239" s="6"/>
      <c r="DJ239" s="6"/>
      <c r="DK239" s="6"/>
      <c r="DL239" s="6"/>
      <c r="DM239" s="6"/>
      <c r="DN239" s="6"/>
      <c r="DO239" s="6"/>
      <c r="DP239" s="6"/>
      <c r="DQ239" s="6"/>
      <c r="DR239" s="6"/>
      <c r="DS239" s="6"/>
      <c r="DT239" s="6"/>
      <c r="DU239" s="6"/>
      <c r="DV239" s="6"/>
      <c r="DW239" s="6"/>
      <c r="DX239" s="6"/>
      <c r="DY239" s="6"/>
      <c r="DZ239" s="6"/>
      <c r="EA239" s="6"/>
      <c r="EB239" s="6"/>
      <c r="EC239" s="6"/>
      <c r="ED239" s="6"/>
      <c r="EE239" s="6"/>
      <c r="EF239" s="6"/>
      <c r="EG239" s="6"/>
      <c r="EH239" s="6"/>
      <c r="EI239" s="6"/>
      <c r="EJ239" s="6"/>
      <c r="EK239" s="4"/>
      <c r="EL239" s="4"/>
      <c r="EM239" s="4"/>
      <c r="EN239" s="4"/>
      <c r="EO239" s="4"/>
      <c r="EP239" s="4"/>
      <c r="EQ239" s="4"/>
      <c r="ER239" s="4"/>
      <c r="ES239" s="4"/>
      <c r="ET239" s="4"/>
      <c r="EU239" s="4"/>
      <c r="EV239" s="4"/>
      <c r="EW239" s="4"/>
      <c r="EX239" s="4"/>
      <c r="EY239" s="4"/>
      <c r="EZ239" s="4"/>
      <c r="FA239" s="4"/>
      <c r="FB239" s="4"/>
      <c r="FC239" s="4"/>
      <c r="FD239" s="4"/>
      <c r="FE239" s="4"/>
      <c r="FF239" s="4"/>
      <c r="FG239" s="4"/>
      <c r="FH239" s="4"/>
      <c r="FI239" s="4"/>
      <c r="FJ239" s="4"/>
      <c r="FK239" s="4"/>
      <c r="FL239" s="4"/>
      <c r="FM239" s="4"/>
      <c r="FN239" s="4"/>
      <c r="FO239" s="4"/>
      <c r="FP239" s="4"/>
      <c r="FQ239" s="4"/>
      <c r="FR239" s="4"/>
      <c r="FS239" s="4"/>
      <c r="FT239" s="4"/>
      <c r="FU239" s="4"/>
      <c r="FV239" s="4"/>
      <c r="FW239" s="4"/>
      <c r="FX239" s="4"/>
      <c r="FY239" s="4"/>
      <c r="FZ239" s="4"/>
      <c r="GA239" s="4"/>
      <c r="GB239" s="4"/>
      <c r="GC239" s="4"/>
      <c r="GD239" s="4"/>
      <c r="GE239" s="4"/>
      <c r="GF239" s="4"/>
    </row>
    <row r="240" spans="1:188" ht="17.100000000000001" customHeight="1" x14ac:dyDescent="0.2">
      <c r="A240" s="57"/>
      <c r="B240" s="58"/>
      <c r="C240" s="58"/>
      <c r="D240" s="58"/>
      <c r="E240" s="58"/>
      <c r="F240" s="59"/>
      <c r="G240" s="125" t="s">
        <v>229</v>
      </c>
      <c r="H240" s="143"/>
      <c r="I240" s="60"/>
      <c r="J240" s="60"/>
      <c r="K240" s="72"/>
      <c r="L240" s="72"/>
      <c r="M240" s="72"/>
      <c r="N240" s="72"/>
      <c r="O240" s="72"/>
      <c r="P240" s="72"/>
      <c r="Q240" s="72"/>
      <c r="R240" s="72"/>
      <c r="S240" s="72"/>
      <c r="T240" s="72"/>
      <c r="U240" s="72"/>
      <c r="V240" s="72"/>
      <c r="W240" s="72"/>
      <c r="X240" s="72"/>
      <c r="Y240" s="50"/>
      <c r="Z240" s="72"/>
      <c r="AA240" s="72"/>
      <c r="AB240" s="128"/>
      <c r="AC240" s="7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  <c r="CW240" s="6"/>
      <c r="CX240" s="6"/>
      <c r="CY240" s="6"/>
      <c r="CZ240" s="6"/>
      <c r="DA240" s="6"/>
      <c r="DB240" s="6"/>
      <c r="DC240" s="6"/>
      <c r="DD240" s="6"/>
      <c r="DE240" s="6"/>
      <c r="DF240" s="6"/>
      <c r="DG240" s="6"/>
      <c r="DH240" s="6"/>
      <c r="DI240" s="6"/>
      <c r="DJ240" s="6"/>
      <c r="DK240" s="6"/>
      <c r="DL240" s="6"/>
      <c r="DM240" s="6"/>
      <c r="DN240" s="6"/>
      <c r="DO240" s="6"/>
      <c r="DP240" s="6"/>
      <c r="DQ240" s="6"/>
      <c r="DR240" s="6"/>
      <c r="DS240" s="6"/>
      <c r="DT240" s="6"/>
      <c r="DU240" s="6"/>
      <c r="DV240" s="6"/>
      <c r="DW240" s="6"/>
      <c r="DX240" s="6"/>
      <c r="DY240" s="6"/>
      <c r="DZ240" s="6"/>
      <c r="EA240" s="6"/>
      <c r="EB240" s="6"/>
      <c r="EC240" s="6"/>
      <c r="ED240" s="6"/>
      <c r="EE240" s="6"/>
      <c r="EF240" s="6"/>
      <c r="EG240" s="6"/>
      <c r="EH240" s="6"/>
      <c r="EI240" s="6"/>
      <c r="EJ240" s="6"/>
      <c r="EK240" s="4"/>
      <c r="EL240" s="4"/>
      <c r="EM240" s="4"/>
      <c r="EN240" s="4"/>
      <c r="EO240" s="4"/>
      <c r="EP240" s="4"/>
      <c r="EQ240" s="4"/>
      <c r="ER240" s="4"/>
      <c r="ES240" s="4"/>
      <c r="ET240" s="4"/>
      <c r="EU240" s="4"/>
      <c r="EV240" s="4"/>
      <c r="EW240" s="4"/>
      <c r="EX240" s="4"/>
      <c r="EY240" s="4"/>
      <c r="EZ240" s="4"/>
      <c r="FA240" s="4"/>
      <c r="FB240" s="4"/>
      <c r="FC240" s="4"/>
      <c r="FD240" s="4"/>
      <c r="FE240" s="4"/>
      <c r="FF240" s="4"/>
      <c r="FG240" s="4"/>
      <c r="FH240" s="4"/>
      <c r="FI240" s="4"/>
      <c r="FJ240" s="4"/>
      <c r="FK240" s="4"/>
      <c r="FL240" s="4"/>
      <c r="FM240" s="4"/>
      <c r="FN240" s="4"/>
      <c r="FO240" s="4"/>
      <c r="FP240" s="4"/>
      <c r="FQ240" s="4"/>
      <c r="FR240" s="4"/>
      <c r="FS240" s="4"/>
      <c r="FT240" s="4"/>
      <c r="FU240" s="4"/>
      <c r="FV240" s="4"/>
      <c r="FW240" s="4"/>
      <c r="FX240" s="4"/>
      <c r="FY240" s="4"/>
      <c r="FZ240" s="4"/>
      <c r="GA240" s="4"/>
      <c r="GB240" s="4"/>
      <c r="GC240" s="4"/>
      <c r="GD240" s="4"/>
      <c r="GE240" s="4"/>
      <c r="GF240" s="4"/>
    </row>
    <row r="241" spans="1:188" ht="30" customHeight="1" x14ac:dyDescent="0.2">
      <c r="A241" s="57"/>
      <c r="B241" s="58"/>
      <c r="C241" s="58"/>
      <c r="D241" s="58"/>
      <c r="E241" s="58"/>
      <c r="F241" s="59" t="s">
        <v>35</v>
      </c>
      <c r="G241" s="125" t="s">
        <v>230</v>
      </c>
      <c r="H241" s="143"/>
      <c r="I241" s="60"/>
      <c r="J241" s="60">
        <f>H241+I241</f>
        <v>0</v>
      </c>
      <c r="K241" s="72"/>
      <c r="L241" s="72" t="e">
        <f>#REF!+K241</f>
        <v>#REF!</v>
      </c>
      <c r="M241" s="72"/>
      <c r="N241" s="72" t="e">
        <f>L241+M241</f>
        <v>#REF!</v>
      </c>
      <c r="O241" s="72"/>
      <c r="P241" s="72" t="e">
        <f>O241+N241</f>
        <v>#REF!</v>
      </c>
      <c r="Q241" s="72"/>
      <c r="R241" s="72" t="e">
        <f>P241+Q241</f>
        <v>#REF!</v>
      </c>
      <c r="S241" s="72"/>
      <c r="T241" s="72" t="e">
        <f>R241+S241</f>
        <v>#REF!</v>
      </c>
      <c r="U241" s="72"/>
      <c r="V241" s="72" t="e">
        <f>T241+U241</f>
        <v>#REF!</v>
      </c>
      <c r="W241" s="72"/>
      <c r="X241" s="72" t="e">
        <f>V241+W241</f>
        <v>#REF!</v>
      </c>
      <c r="Y241" s="50"/>
      <c r="Z241" s="72" t="e">
        <f>X241+Y241</f>
        <v>#REF!</v>
      </c>
      <c r="AA241" s="72"/>
      <c r="AB241" s="128" t="e">
        <f>Z241+AA241</f>
        <v>#REF!</v>
      </c>
      <c r="AC241" s="7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  <c r="CW241" s="6"/>
      <c r="CX241" s="6"/>
      <c r="CY241" s="6"/>
      <c r="CZ241" s="6"/>
      <c r="DA241" s="6"/>
      <c r="DB241" s="6"/>
      <c r="DC241" s="6"/>
      <c r="DD241" s="6"/>
      <c r="DE241" s="6"/>
      <c r="DF241" s="6"/>
      <c r="DG241" s="6"/>
      <c r="DH241" s="6"/>
      <c r="DI241" s="6"/>
      <c r="DJ241" s="6"/>
      <c r="DK241" s="6"/>
      <c r="DL241" s="6"/>
      <c r="DM241" s="6"/>
      <c r="DN241" s="6"/>
      <c r="DO241" s="6"/>
      <c r="DP241" s="6"/>
      <c r="DQ241" s="6"/>
      <c r="DR241" s="6"/>
      <c r="DS241" s="6"/>
      <c r="DT241" s="6"/>
      <c r="DU241" s="6"/>
      <c r="DV241" s="6"/>
      <c r="DW241" s="6"/>
      <c r="DX241" s="6"/>
      <c r="DY241" s="6"/>
      <c r="DZ241" s="6"/>
      <c r="EA241" s="6"/>
      <c r="EB241" s="6"/>
      <c r="EC241" s="6"/>
      <c r="ED241" s="6"/>
      <c r="EE241" s="6"/>
      <c r="EF241" s="6"/>
      <c r="EG241" s="6"/>
      <c r="EH241" s="6"/>
      <c r="EI241" s="6"/>
      <c r="EJ241" s="6"/>
      <c r="EK241" s="4"/>
      <c r="EL241" s="4"/>
      <c r="EM241" s="4"/>
      <c r="EN241" s="4"/>
      <c r="EO241" s="4"/>
      <c r="EP241" s="4"/>
      <c r="EQ241" s="4"/>
      <c r="ER241" s="4"/>
      <c r="ES241" s="4"/>
      <c r="ET241" s="4"/>
      <c r="EU241" s="4"/>
      <c r="EV241" s="4"/>
      <c r="EW241" s="4"/>
      <c r="EX241" s="4"/>
      <c r="EY241" s="4"/>
      <c r="EZ241" s="4"/>
      <c r="FA241" s="4"/>
      <c r="FB241" s="4"/>
      <c r="FC241" s="4"/>
      <c r="FD241" s="4"/>
      <c r="FE241" s="4"/>
      <c r="FF241" s="4"/>
      <c r="FG241" s="4"/>
      <c r="FH241" s="4"/>
      <c r="FI241" s="4"/>
      <c r="FJ241" s="4"/>
      <c r="FK241" s="4"/>
      <c r="FL241" s="4"/>
      <c r="FM241" s="4"/>
      <c r="FN241" s="4"/>
      <c r="FO241" s="4"/>
      <c r="FP241" s="4"/>
      <c r="FQ241" s="4"/>
      <c r="FR241" s="4"/>
      <c r="FS241" s="4"/>
      <c r="FT241" s="4"/>
      <c r="FU241" s="4"/>
      <c r="FV241" s="4"/>
      <c r="FW241" s="4"/>
      <c r="FX241" s="4"/>
      <c r="FY241" s="4"/>
      <c r="FZ241" s="4"/>
      <c r="GA241" s="4"/>
      <c r="GB241" s="4"/>
      <c r="GC241" s="4"/>
      <c r="GD241" s="4"/>
      <c r="GE241" s="4"/>
      <c r="GF241" s="4"/>
    </row>
    <row r="242" spans="1:188" ht="27.95" customHeight="1" x14ac:dyDescent="0.2">
      <c r="A242" s="57"/>
      <c r="B242" s="58"/>
      <c r="C242" s="58"/>
      <c r="D242" s="58"/>
      <c r="E242" s="58"/>
      <c r="F242" s="59" t="s">
        <v>54</v>
      </c>
      <c r="G242" s="125" t="s">
        <v>231</v>
      </c>
      <c r="H242" s="61">
        <v>8787</v>
      </c>
      <c r="I242" s="60">
        <v>0</v>
      </c>
      <c r="J242" s="60">
        <f>H242+I242</f>
        <v>8787</v>
      </c>
      <c r="K242" s="72"/>
      <c r="L242" s="72" t="e">
        <f>#REF!+K242</f>
        <v>#REF!</v>
      </c>
      <c r="M242" s="72"/>
      <c r="N242" s="72" t="e">
        <f>L242+M242</f>
        <v>#REF!</v>
      </c>
      <c r="O242" s="72"/>
      <c r="P242" s="72" t="e">
        <f>O242+N242</f>
        <v>#REF!</v>
      </c>
      <c r="Q242" s="72"/>
      <c r="R242" s="72" t="e">
        <f>P242+Q242</f>
        <v>#REF!</v>
      </c>
      <c r="S242" s="72"/>
      <c r="T242" s="72" t="e">
        <f>R242+S242</f>
        <v>#REF!</v>
      </c>
      <c r="U242" s="72"/>
      <c r="V242" s="72" t="e">
        <f>T242+U242</f>
        <v>#REF!</v>
      </c>
      <c r="W242" s="72"/>
      <c r="X242" s="72" t="e">
        <f>V242+W242</f>
        <v>#REF!</v>
      </c>
      <c r="Y242" s="50"/>
      <c r="Z242" s="72" t="e">
        <f>X242+Y242</f>
        <v>#REF!</v>
      </c>
      <c r="AA242" s="72"/>
      <c r="AB242" s="128" t="e">
        <f>Z242+AA242</f>
        <v>#REF!</v>
      </c>
      <c r="AC242" s="7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  <c r="CW242" s="6"/>
      <c r="CX242" s="6"/>
      <c r="CY242" s="6"/>
      <c r="CZ242" s="6"/>
      <c r="DA242" s="6"/>
      <c r="DB242" s="6"/>
      <c r="DC242" s="6"/>
      <c r="DD242" s="6"/>
      <c r="DE242" s="6"/>
      <c r="DF242" s="6"/>
      <c r="DG242" s="6"/>
      <c r="DH242" s="6"/>
      <c r="DI242" s="6"/>
      <c r="DJ242" s="6"/>
      <c r="DK242" s="6"/>
      <c r="DL242" s="6"/>
      <c r="DM242" s="6"/>
      <c r="DN242" s="6"/>
      <c r="DO242" s="6"/>
      <c r="DP242" s="6"/>
      <c r="DQ242" s="6"/>
      <c r="DR242" s="6"/>
      <c r="DS242" s="6"/>
      <c r="DT242" s="6"/>
      <c r="DU242" s="6"/>
      <c r="DV242" s="6"/>
      <c r="DW242" s="6"/>
      <c r="DX242" s="6"/>
      <c r="DY242" s="6"/>
      <c r="DZ242" s="6"/>
      <c r="EA242" s="6"/>
      <c r="EB242" s="6"/>
      <c r="EC242" s="6"/>
      <c r="ED242" s="6"/>
      <c r="EE242" s="6"/>
      <c r="EF242" s="6"/>
      <c r="EG242" s="6"/>
      <c r="EH242" s="6"/>
      <c r="EI242" s="6"/>
      <c r="EJ242" s="6"/>
      <c r="EK242" s="4"/>
      <c r="EL242" s="4"/>
      <c r="EM242" s="4"/>
      <c r="EN242" s="4"/>
      <c r="EO242" s="4"/>
      <c r="EP242" s="4"/>
      <c r="EQ242" s="4"/>
      <c r="ER242" s="4"/>
      <c r="ES242" s="4"/>
      <c r="ET242" s="4"/>
      <c r="EU242" s="4"/>
      <c r="EV242" s="4"/>
      <c r="EW242" s="4"/>
      <c r="EX242" s="4"/>
      <c r="EY242" s="4"/>
      <c r="EZ242" s="4"/>
      <c r="FA242" s="4"/>
      <c r="FB242" s="4"/>
      <c r="FC242" s="4"/>
      <c r="FD242" s="4"/>
      <c r="FE242" s="4"/>
      <c r="FF242" s="4"/>
      <c r="FG242" s="4"/>
      <c r="FH242" s="4"/>
      <c r="FI242" s="4"/>
      <c r="FJ242" s="4"/>
      <c r="FK242" s="4"/>
      <c r="FL242" s="4"/>
      <c r="FM242" s="4"/>
      <c r="FN242" s="4"/>
      <c r="FO242" s="4"/>
      <c r="FP242" s="4"/>
      <c r="FQ242" s="4"/>
      <c r="FR242" s="4"/>
      <c r="FS242" s="4"/>
      <c r="FT242" s="4"/>
      <c r="FU242" s="4"/>
      <c r="FV242" s="4"/>
      <c r="FW242" s="4"/>
      <c r="FX242" s="4"/>
      <c r="FY242" s="4"/>
      <c r="FZ242" s="4"/>
      <c r="GA242" s="4"/>
      <c r="GB242" s="4"/>
      <c r="GC242" s="4"/>
      <c r="GD242" s="4"/>
      <c r="GE242" s="4"/>
      <c r="GF242" s="4"/>
    </row>
    <row r="243" spans="1:188" ht="18.95" customHeight="1" x14ac:dyDescent="0.2">
      <c r="A243" s="57"/>
      <c r="B243" s="58"/>
      <c r="C243" s="58"/>
      <c r="D243" s="58"/>
      <c r="E243" s="58"/>
      <c r="F243" s="59" t="s">
        <v>118</v>
      </c>
      <c r="G243" s="125" t="s">
        <v>232</v>
      </c>
      <c r="H243" s="143"/>
      <c r="I243" s="60"/>
      <c r="J243" s="60">
        <f>H243+I243</f>
        <v>0</v>
      </c>
      <c r="K243" s="72"/>
      <c r="L243" s="72" t="e">
        <f>#REF!+K243</f>
        <v>#REF!</v>
      </c>
      <c r="M243" s="72"/>
      <c r="N243" s="72" t="e">
        <f>L243+M243</f>
        <v>#REF!</v>
      </c>
      <c r="O243" s="72"/>
      <c r="P243" s="72" t="e">
        <f>O243+N243</f>
        <v>#REF!</v>
      </c>
      <c r="Q243" s="72"/>
      <c r="R243" s="72" t="e">
        <f>P243+Q243</f>
        <v>#REF!</v>
      </c>
      <c r="S243" s="72"/>
      <c r="T243" s="72" t="e">
        <f>R243+S243</f>
        <v>#REF!</v>
      </c>
      <c r="U243" s="72"/>
      <c r="V243" s="72" t="e">
        <f>T243+U243</f>
        <v>#REF!</v>
      </c>
      <c r="W243" s="72"/>
      <c r="X243" s="72" t="e">
        <f>V243+W243</f>
        <v>#REF!</v>
      </c>
      <c r="Y243" s="50"/>
      <c r="Z243" s="72" t="e">
        <f>X243+Y243</f>
        <v>#REF!</v>
      </c>
      <c r="AA243" s="72"/>
      <c r="AB243" s="128" t="e">
        <f>Z243+AA243</f>
        <v>#REF!</v>
      </c>
      <c r="AC243" s="7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  <c r="CW243" s="6"/>
      <c r="CX243" s="6"/>
      <c r="CY243" s="6"/>
      <c r="CZ243" s="6"/>
      <c r="DA243" s="6"/>
      <c r="DB243" s="6"/>
      <c r="DC243" s="6"/>
      <c r="DD243" s="6"/>
      <c r="DE243" s="6"/>
      <c r="DF243" s="6"/>
      <c r="DG243" s="6"/>
      <c r="DH243" s="6"/>
      <c r="DI243" s="6"/>
      <c r="DJ243" s="6"/>
      <c r="DK243" s="6"/>
      <c r="DL243" s="6"/>
      <c r="DM243" s="6"/>
      <c r="DN243" s="6"/>
      <c r="DO243" s="6"/>
      <c r="DP243" s="6"/>
      <c r="DQ243" s="6"/>
      <c r="DR243" s="6"/>
      <c r="DS243" s="6"/>
      <c r="DT243" s="6"/>
      <c r="DU243" s="6"/>
      <c r="DV243" s="6"/>
      <c r="DW243" s="6"/>
      <c r="DX243" s="6"/>
      <c r="DY243" s="6"/>
      <c r="DZ243" s="6"/>
      <c r="EA243" s="6"/>
      <c r="EB243" s="6"/>
      <c r="EC243" s="6"/>
      <c r="ED243" s="6"/>
      <c r="EE243" s="6"/>
      <c r="EF243" s="6"/>
      <c r="EG243" s="6"/>
      <c r="EH243" s="6"/>
      <c r="EI243" s="6"/>
      <c r="EJ243" s="6"/>
      <c r="EK243" s="4"/>
      <c r="EL243" s="4"/>
      <c r="EM243" s="4"/>
      <c r="EN243" s="4"/>
      <c r="EO243" s="4"/>
      <c r="EP243" s="4"/>
      <c r="EQ243" s="4"/>
      <c r="ER243" s="4"/>
      <c r="ES243" s="4"/>
      <c r="ET243" s="4"/>
      <c r="EU243" s="4"/>
      <c r="EV243" s="4"/>
      <c r="EW243" s="4"/>
      <c r="EX243" s="4"/>
      <c r="EY243" s="4"/>
      <c r="EZ243" s="4"/>
      <c r="FA243" s="4"/>
      <c r="FB243" s="4"/>
      <c r="FC243" s="4"/>
      <c r="FD243" s="4"/>
      <c r="FE243" s="4"/>
      <c r="FF243" s="4"/>
      <c r="FG243" s="4"/>
      <c r="FH243" s="4"/>
      <c r="FI243" s="4"/>
      <c r="FJ243" s="4"/>
      <c r="FK243" s="4"/>
      <c r="FL243" s="4"/>
      <c r="FM243" s="4"/>
      <c r="FN243" s="4"/>
      <c r="FO243" s="4"/>
      <c r="FP243" s="4"/>
      <c r="FQ243" s="4"/>
      <c r="FR243" s="4"/>
      <c r="FS243" s="4"/>
      <c r="FT243" s="4"/>
      <c r="FU243" s="4"/>
      <c r="FV243" s="4"/>
      <c r="FW243" s="4"/>
      <c r="FX243" s="4"/>
      <c r="FY243" s="4"/>
      <c r="FZ243" s="4"/>
      <c r="GA243" s="4"/>
      <c r="GB243" s="4"/>
      <c r="GC243" s="4"/>
      <c r="GD243" s="4"/>
      <c r="GE243" s="4"/>
      <c r="GF243" s="4"/>
    </row>
    <row r="244" spans="1:188" ht="27.95" customHeight="1" x14ac:dyDescent="0.2">
      <c r="A244" s="57"/>
      <c r="B244" s="58"/>
      <c r="C244" s="58"/>
      <c r="D244" s="58"/>
      <c r="E244" s="58" t="s">
        <v>54</v>
      </c>
      <c r="F244" s="59"/>
      <c r="G244" s="125" t="s">
        <v>233</v>
      </c>
      <c r="H244" s="143"/>
      <c r="I244" s="60"/>
      <c r="J244" s="60">
        <f>H244+I244</f>
        <v>0</v>
      </c>
      <c r="K244" s="72"/>
      <c r="L244" s="72" t="e">
        <f>#REF!+K244</f>
        <v>#REF!</v>
      </c>
      <c r="M244" s="72"/>
      <c r="N244" s="72" t="e">
        <f>L244+M244</f>
        <v>#REF!</v>
      </c>
      <c r="O244" s="72"/>
      <c r="P244" s="72" t="e">
        <f>O244+N244</f>
        <v>#REF!</v>
      </c>
      <c r="Q244" s="72"/>
      <c r="R244" s="72" t="e">
        <f>P244+Q244</f>
        <v>#REF!</v>
      </c>
      <c r="S244" s="72"/>
      <c r="T244" s="72" t="e">
        <f>R244+S244</f>
        <v>#REF!</v>
      </c>
      <c r="U244" s="72"/>
      <c r="V244" s="72" t="e">
        <f>T244+U244</f>
        <v>#REF!</v>
      </c>
      <c r="W244" s="72"/>
      <c r="X244" s="72" t="e">
        <f>V244+W244</f>
        <v>#REF!</v>
      </c>
      <c r="Y244" s="50"/>
      <c r="Z244" s="72" t="e">
        <f>X244+Y244</f>
        <v>#REF!</v>
      </c>
      <c r="AA244" s="72"/>
      <c r="AB244" s="128" t="e">
        <f>Z244+AA244</f>
        <v>#REF!</v>
      </c>
      <c r="AC244" s="7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  <c r="CW244" s="6"/>
      <c r="CX244" s="6"/>
      <c r="CY244" s="6"/>
      <c r="CZ244" s="6"/>
      <c r="DA244" s="6"/>
      <c r="DB244" s="6"/>
      <c r="DC244" s="6"/>
      <c r="DD244" s="6"/>
      <c r="DE244" s="6"/>
      <c r="DF244" s="6"/>
      <c r="DG244" s="6"/>
      <c r="DH244" s="6"/>
      <c r="DI244" s="6"/>
      <c r="DJ244" s="6"/>
      <c r="DK244" s="6"/>
      <c r="DL244" s="6"/>
      <c r="DM244" s="6"/>
      <c r="DN244" s="6"/>
      <c r="DO244" s="6"/>
      <c r="DP244" s="6"/>
      <c r="DQ244" s="6"/>
      <c r="DR244" s="6"/>
      <c r="DS244" s="6"/>
      <c r="DT244" s="6"/>
      <c r="DU244" s="6"/>
      <c r="DV244" s="6"/>
      <c r="DW244" s="6"/>
      <c r="DX244" s="6"/>
      <c r="DY244" s="6"/>
      <c r="DZ244" s="6"/>
      <c r="EA244" s="6"/>
      <c r="EB244" s="6"/>
      <c r="EC244" s="6"/>
      <c r="ED244" s="6"/>
      <c r="EE244" s="6"/>
      <c r="EF244" s="6"/>
      <c r="EG244" s="6"/>
      <c r="EH244" s="6"/>
      <c r="EI244" s="6"/>
      <c r="EJ244" s="6"/>
      <c r="EK244" s="4"/>
      <c r="EL244" s="4"/>
      <c r="EM244" s="4"/>
      <c r="EN244" s="4"/>
      <c r="EO244" s="4"/>
      <c r="EP244" s="4"/>
      <c r="EQ244" s="4"/>
      <c r="ER244" s="4"/>
      <c r="ES244" s="4"/>
      <c r="ET244" s="4"/>
      <c r="EU244" s="4"/>
      <c r="EV244" s="4"/>
      <c r="EW244" s="4"/>
      <c r="EX244" s="4"/>
      <c r="EY244" s="4"/>
      <c r="EZ244" s="4"/>
      <c r="FA244" s="4"/>
      <c r="FB244" s="4"/>
      <c r="FC244" s="4"/>
      <c r="FD244" s="4"/>
      <c r="FE244" s="4"/>
      <c r="FF244" s="4"/>
      <c r="FG244" s="4"/>
      <c r="FH244" s="4"/>
      <c r="FI244" s="4"/>
      <c r="FJ244" s="4"/>
      <c r="FK244" s="4"/>
      <c r="FL244" s="4"/>
      <c r="FM244" s="4"/>
      <c r="FN244" s="4"/>
      <c r="FO244" s="4"/>
      <c r="FP244" s="4"/>
      <c r="FQ244" s="4"/>
      <c r="FR244" s="4"/>
      <c r="FS244" s="4"/>
      <c r="FT244" s="4"/>
      <c r="FU244" s="4"/>
      <c r="FV244" s="4"/>
      <c r="FW244" s="4"/>
      <c r="FX244" s="4"/>
      <c r="FY244" s="4"/>
      <c r="FZ244" s="4"/>
      <c r="GA244" s="4"/>
      <c r="GB244" s="4"/>
      <c r="GC244" s="4"/>
      <c r="GD244" s="4"/>
      <c r="GE244" s="4"/>
      <c r="GF244" s="4"/>
    </row>
    <row r="245" spans="1:188" x14ac:dyDescent="0.2">
      <c r="A245" s="57"/>
      <c r="B245" s="58"/>
      <c r="C245" s="58"/>
      <c r="D245" s="58">
        <v>85</v>
      </c>
      <c r="E245" s="58"/>
      <c r="F245" s="59"/>
      <c r="G245" s="125" t="s">
        <v>114</v>
      </c>
      <c r="H245" s="61">
        <v>-398</v>
      </c>
      <c r="I245" s="60">
        <v>0</v>
      </c>
      <c r="J245" s="60">
        <f>H245+I245</f>
        <v>-398</v>
      </c>
      <c r="K245" s="72"/>
      <c r="L245" s="72" t="e">
        <f>#REF!+K245</f>
        <v>#REF!</v>
      </c>
      <c r="M245" s="72"/>
      <c r="N245" s="72" t="e">
        <f>L245+M245</f>
        <v>#REF!</v>
      </c>
      <c r="O245" s="72"/>
      <c r="P245" s="72" t="e">
        <f>O245+N245</f>
        <v>#REF!</v>
      </c>
      <c r="Q245" s="72"/>
      <c r="R245" s="72" t="e">
        <f>P245+Q245</f>
        <v>#REF!</v>
      </c>
      <c r="S245" s="72"/>
      <c r="T245" s="72" t="e">
        <f>R245+S245</f>
        <v>#REF!</v>
      </c>
      <c r="U245" s="72"/>
      <c r="V245" s="72" t="e">
        <f>T245+U245</f>
        <v>#REF!</v>
      </c>
      <c r="W245" s="72"/>
      <c r="X245" s="72" t="e">
        <f>V245+W245</f>
        <v>#REF!</v>
      </c>
      <c r="Y245" s="50"/>
      <c r="Z245" s="72" t="e">
        <f>X245+Y245</f>
        <v>#REF!</v>
      </c>
      <c r="AA245" s="72"/>
      <c r="AB245" s="128" t="e">
        <f>Z245+AA245</f>
        <v>#REF!</v>
      </c>
      <c r="AC245" s="7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  <c r="BU245" s="12"/>
      <c r="BV245" s="12"/>
      <c r="BW245" s="12"/>
      <c r="BX245" s="12"/>
      <c r="BY245" s="12"/>
      <c r="BZ245" s="12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  <c r="CW245" s="6"/>
      <c r="CX245" s="6"/>
      <c r="CY245" s="6"/>
      <c r="CZ245" s="6"/>
      <c r="DA245" s="6"/>
      <c r="DB245" s="6"/>
      <c r="DC245" s="6"/>
      <c r="DD245" s="6"/>
      <c r="DE245" s="6"/>
      <c r="DF245" s="6"/>
      <c r="DG245" s="6"/>
      <c r="DH245" s="6"/>
      <c r="DI245" s="6"/>
      <c r="DJ245" s="6"/>
      <c r="DK245" s="6"/>
      <c r="DL245" s="6"/>
      <c r="DM245" s="6"/>
      <c r="DN245" s="6"/>
      <c r="DO245" s="6"/>
      <c r="DP245" s="6"/>
      <c r="DQ245" s="6"/>
      <c r="DR245" s="6"/>
      <c r="DS245" s="6"/>
      <c r="DT245" s="6"/>
      <c r="DU245" s="6"/>
      <c r="DV245" s="6"/>
      <c r="DW245" s="6"/>
      <c r="DX245" s="6"/>
      <c r="DY245" s="6"/>
      <c r="DZ245" s="6"/>
      <c r="EA245" s="6"/>
      <c r="EB245" s="6"/>
      <c r="EC245" s="6"/>
      <c r="ED245" s="6"/>
      <c r="EE245" s="6"/>
      <c r="EF245" s="6"/>
      <c r="EG245" s="6"/>
      <c r="EH245" s="6"/>
      <c r="EI245" s="6"/>
      <c r="EJ245" s="6"/>
      <c r="EK245" s="4"/>
      <c r="EL245" s="4"/>
      <c r="EM245" s="4"/>
      <c r="EN245" s="4"/>
      <c r="EO245" s="4"/>
      <c r="EP245" s="4"/>
      <c r="EQ245" s="4"/>
      <c r="ER245" s="4"/>
      <c r="ES245" s="4"/>
      <c r="ET245" s="4"/>
      <c r="EU245" s="4"/>
      <c r="EV245" s="4"/>
      <c r="EW245" s="4"/>
      <c r="EX245" s="4"/>
      <c r="EY245" s="4"/>
      <c r="EZ245" s="4"/>
      <c r="FA245" s="4"/>
      <c r="FB245" s="4"/>
      <c r="FC245" s="4"/>
      <c r="FD245" s="4"/>
      <c r="FE245" s="4"/>
      <c r="FF245" s="4"/>
      <c r="FG245" s="4"/>
      <c r="FH245" s="4"/>
      <c r="FI245" s="4"/>
      <c r="FJ245" s="4"/>
      <c r="FK245" s="4"/>
      <c r="FL245" s="4"/>
      <c r="FM245" s="4"/>
      <c r="FN245" s="4"/>
      <c r="FO245" s="4"/>
      <c r="FP245" s="4"/>
      <c r="FQ245" s="4"/>
      <c r="FR245" s="4"/>
      <c r="FS245" s="4"/>
      <c r="FT245" s="4"/>
      <c r="FU245" s="4"/>
      <c r="FV245" s="4"/>
      <c r="FW245" s="4"/>
      <c r="FX245" s="4"/>
      <c r="FY245" s="4"/>
      <c r="FZ245" s="4"/>
      <c r="GA245" s="4"/>
      <c r="GB245" s="4"/>
      <c r="GC245" s="4"/>
      <c r="GD245" s="4"/>
      <c r="GE245" s="4"/>
      <c r="GF245" s="4"/>
    </row>
    <row r="246" spans="1:188" x14ac:dyDescent="0.2">
      <c r="A246" s="57"/>
      <c r="B246" s="58"/>
      <c r="C246" s="58"/>
      <c r="D246" s="58"/>
      <c r="E246" s="58"/>
      <c r="F246" s="59"/>
      <c r="G246" s="125" t="s">
        <v>234</v>
      </c>
      <c r="H246" s="142"/>
      <c r="I246" s="60"/>
      <c r="J246" s="60"/>
      <c r="K246" s="72"/>
      <c r="L246" s="72"/>
      <c r="M246" s="72"/>
      <c r="N246" s="72"/>
      <c r="O246" s="72"/>
      <c r="P246" s="72"/>
      <c r="Q246" s="72"/>
      <c r="R246" s="72"/>
      <c r="S246" s="72"/>
      <c r="T246" s="72"/>
      <c r="U246" s="72"/>
      <c r="V246" s="72"/>
      <c r="W246" s="72"/>
      <c r="X246" s="72"/>
      <c r="Y246" s="50"/>
      <c r="Z246" s="72"/>
      <c r="AA246" s="72"/>
      <c r="AB246" s="128"/>
      <c r="AC246" s="7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  <c r="BZ246" s="12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  <c r="CW246" s="6"/>
      <c r="CX246" s="6"/>
      <c r="CY246" s="6"/>
      <c r="CZ246" s="6"/>
      <c r="DA246" s="6"/>
      <c r="DB246" s="6"/>
      <c r="DC246" s="6"/>
      <c r="DD246" s="6"/>
      <c r="DE246" s="6"/>
      <c r="DF246" s="6"/>
      <c r="DG246" s="6"/>
      <c r="DH246" s="6"/>
      <c r="DI246" s="6"/>
      <c r="DJ246" s="6"/>
      <c r="DK246" s="6"/>
      <c r="DL246" s="6"/>
      <c r="DM246" s="6"/>
      <c r="DN246" s="6"/>
      <c r="DO246" s="6"/>
      <c r="DP246" s="6"/>
      <c r="DQ246" s="6"/>
      <c r="DR246" s="6"/>
      <c r="DS246" s="6"/>
      <c r="DT246" s="6"/>
      <c r="DU246" s="6"/>
      <c r="DV246" s="6"/>
      <c r="DW246" s="6"/>
      <c r="DX246" s="6"/>
      <c r="DY246" s="6"/>
      <c r="DZ246" s="6"/>
      <c r="EA246" s="6"/>
      <c r="EB246" s="6"/>
      <c r="EC246" s="6"/>
      <c r="ED246" s="6"/>
      <c r="EE246" s="6"/>
      <c r="EF246" s="6"/>
      <c r="EG246" s="6"/>
      <c r="EH246" s="6"/>
      <c r="EI246" s="6"/>
      <c r="EJ246" s="6"/>
      <c r="EK246" s="4"/>
      <c r="EL246" s="4"/>
      <c r="EM246" s="4"/>
      <c r="EN246" s="4"/>
      <c r="EO246" s="4"/>
      <c r="EP246" s="4"/>
      <c r="EQ246" s="4"/>
      <c r="ER246" s="4"/>
      <c r="ES246" s="4"/>
      <c r="ET246" s="4"/>
      <c r="EU246" s="4"/>
      <c r="EV246" s="4"/>
      <c r="EW246" s="4"/>
      <c r="EX246" s="4"/>
      <c r="EY246" s="4"/>
      <c r="EZ246" s="4"/>
      <c r="FA246" s="4"/>
      <c r="FB246" s="4"/>
      <c r="FC246" s="4"/>
      <c r="FD246" s="4"/>
      <c r="FE246" s="4"/>
      <c r="FF246" s="4"/>
      <c r="FG246" s="4"/>
      <c r="FH246" s="4"/>
      <c r="FI246" s="4"/>
      <c r="FJ246" s="4"/>
      <c r="FK246" s="4"/>
      <c r="FL246" s="4"/>
      <c r="FM246" s="4"/>
      <c r="FN246" s="4"/>
      <c r="FO246" s="4"/>
      <c r="FP246" s="4"/>
      <c r="FQ246" s="4"/>
      <c r="FR246" s="4"/>
      <c r="FS246" s="4"/>
      <c r="FT246" s="4"/>
      <c r="FU246" s="4"/>
      <c r="FV246" s="4"/>
      <c r="FW246" s="4"/>
      <c r="FX246" s="4"/>
      <c r="FY246" s="4"/>
      <c r="FZ246" s="4"/>
      <c r="GA246" s="4"/>
      <c r="GB246" s="4"/>
      <c r="GC246" s="4"/>
      <c r="GD246" s="4"/>
      <c r="GE246" s="4"/>
      <c r="GF246" s="4"/>
    </row>
    <row r="247" spans="1:188" ht="15.75" x14ac:dyDescent="0.2">
      <c r="A247" s="38" t="s">
        <v>207</v>
      </c>
      <c r="B247" s="39" t="s">
        <v>163</v>
      </c>
      <c r="C247" s="39"/>
      <c r="D247" s="39"/>
      <c r="E247" s="39"/>
      <c r="F247" s="40"/>
      <c r="G247" s="122" t="s">
        <v>235</v>
      </c>
      <c r="H247" s="111">
        <f t="shared" ref="H247:AB247" si="153">H248</f>
        <v>0</v>
      </c>
      <c r="I247" s="113">
        <f t="shared" si="153"/>
        <v>0</v>
      </c>
      <c r="J247" s="113">
        <f t="shared" si="153"/>
        <v>0</v>
      </c>
      <c r="K247" s="113">
        <f t="shared" si="153"/>
        <v>0</v>
      </c>
      <c r="L247" s="113" t="e">
        <f t="shared" si="153"/>
        <v>#REF!</v>
      </c>
      <c r="M247" s="113">
        <f t="shared" si="153"/>
        <v>0</v>
      </c>
      <c r="N247" s="113" t="e">
        <f t="shared" si="153"/>
        <v>#REF!</v>
      </c>
      <c r="O247" s="113">
        <f t="shared" si="153"/>
        <v>0</v>
      </c>
      <c r="P247" s="113" t="e">
        <f t="shared" si="153"/>
        <v>#REF!</v>
      </c>
      <c r="Q247" s="113">
        <f t="shared" si="153"/>
        <v>0</v>
      </c>
      <c r="R247" s="113" t="e">
        <f t="shared" si="153"/>
        <v>#REF!</v>
      </c>
      <c r="S247" s="113">
        <f>S248</f>
        <v>0</v>
      </c>
      <c r="T247" s="113" t="e">
        <f t="shared" si="153"/>
        <v>#REF!</v>
      </c>
      <c r="U247" s="113">
        <f>U248</f>
        <v>0</v>
      </c>
      <c r="V247" s="113" t="e">
        <f t="shared" si="153"/>
        <v>#REF!</v>
      </c>
      <c r="W247" s="113">
        <f>W248</f>
        <v>0</v>
      </c>
      <c r="X247" s="113" t="e">
        <f t="shared" si="153"/>
        <v>#REF!</v>
      </c>
      <c r="Y247" s="113">
        <f>Y248</f>
        <v>0</v>
      </c>
      <c r="Z247" s="113" t="e">
        <f t="shared" si="153"/>
        <v>#REF!</v>
      </c>
      <c r="AA247" s="113">
        <f>AA248</f>
        <v>0</v>
      </c>
      <c r="AB247" s="114" t="e">
        <f t="shared" si="153"/>
        <v>#REF!</v>
      </c>
      <c r="AC247" s="113">
        <f>AC248</f>
        <v>0</v>
      </c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  <c r="CW247" s="6"/>
      <c r="CX247" s="6"/>
      <c r="CY247" s="6"/>
      <c r="CZ247" s="6"/>
      <c r="DA247" s="6"/>
      <c r="DB247" s="6"/>
      <c r="DC247" s="6"/>
      <c r="DD247" s="6"/>
      <c r="DE247" s="6"/>
      <c r="DF247" s="6"/>
      <c r="DG247" s="6"/>
      <c r="DH247" s="6"/>
      <c r="DI247" s="6"/>
      <c r="DJ247" s="6"/>
      <c r="DK247" s="6"/>
      <c r="DL247" s="6"/>
      <c r="DM247" s="6"/>
      <c r="DN247" s="6"/>
      <c r="DO247" s="6"/>
      <c r="DP247" s="6"/>
      <c r="DQ247" s="6"/>
      <c r="DR247" s="6"/>
      <c r="DS247" s="6"/>
      <c r="DT247" s="6"/>
      <c r="DU247" s="6"/>
      <c r="DV247" s="6"/>
      <c r="DW247" s="6"/>
      <c r="DX247" s="6"/>
      <c r="DY247" s="6"/>
      <c r="DZ247" s="6"/>
      <c r="EA247" s="6"/>
      <c r="EB247" s="6"/>
      <c r="EC247" s="6"/>
      <c r="ED247" s="6"/>
      <c r="EE247" s="6"/>
      <c r="EF247" s="6"/>
      <c r="EG247" s="6"/>
      <c r="EH247" s="6"/>
      <c r="EI247" s="6"/>
      <c r="EJ247" s="6"/>
      <c r="EK247" s="4"/>
      <c r="EL247" s="4"/>
      <c r="EM247" s="4"/>
      <c r="EN247" s="4"/>
      <c r="EO247" s="4"/>
      <c r="EP247" s="4"/>
      <c r="EQ247" s="4"/>
      <c r="ER247" s="4"/>
      <c r="ES247" s="4"/>
      <c r="ET247" s="4"/>
      <c r="EU247" s="4"/>
      <c r="EV247" s="4"/>
      <c r="EW247" s="4"/>
      <c r="EX247" s="4"/>
      <c r="EY247" s="4"/>
      <c r="EZ247" s="4"/>
      <c r="FA247" s="4"/>
      <c r="FB247" s="4"/>
      <c r="FC247" s="4"/>
      <c r="FD247" s="4"/>
      <c r="FE247" s="4"/>
      <c r="FF247" s="4"/>
      <c r="FG247" s="4"/>
      <c r="FH247" s="4"/>
      <c r="FI247" s="4"/>
      <c r="FJ247" s="4"/>
      <c r="FK247" s="4"/>
      <c r="FL247" s="4"/>
      <c r="FM247" s="4"/>
      <c r="FN247" s="4"/>
      <c r="FO247" s="4"/>
      <c r="FP247" s="4"/>
      <c r="FQ247" s="4"/>
      <c r="FR247" s="4"/>
      <c r="FS247" s="4"/>
      <c r="FT247" s="4"/>
      <c r="FU247" s="4"/>
      <c r="FV247" s="4"/>
      <c r="FW247" s="4"/>
      <c r="FX247" s="4"/>
      <c r="FY247" s="4"/>
      <c r="FZ247" s="4"/>
      <c r="GA247" s="4"/>
      <c r="GB247" s="4"/>
      <c r="GC247" s="4"/>
      <c r="GD247" s="4"/>
      <c r="GE247" s="4"/>
      <c r="GF247" s="4"/>
    </row>
    <row r="248" spans="1:188" ht="30" x14ac:dyDescent="0.2">
      <c r="A248" s="38"/>
      <c r="B248" s="39"/>
      <c r="C248" s="39" t="s">
        <v>37</v>
      </c>
      <c r="D248" s="39"/>
      <c r="E248" s="39"/>
      <c r="F248" s="40"/>
      <c r="G248" s="122" t="s">
        <v>236</v>
      </c>
      <c r="H248" s="111">
        <f t="shared" ref="H248:K248" si="154">H225</f>
        <v>0</v>
      </c>
      <c r="I248" s="113">
        <f t="shared" si="154"/>
        <v>0</v>
      </c>
      <c r="J248" s="113">
        <f t="shared" si="154"/>
        <v>0</v>
      </c>
      <c r="K248" s="113">
        <f t="shared" si="154"/>
        <v>0</v>
      </c>
      <c r="L248" s="113" t="e">
        <f>L225</f>
        <v>#REF!</v>
      </c>
      <c r="M248" s="113">
        <f t="shared" ref="M248:AB248" si="155">M225</f>
        <v>0</v>
      </c>
      <c r="N248" s="113" t="e">
        <f t="shared" si="155"/>
        <v>#REF!</v>
      </c>
      <c r="O248" s="113">
        <f t="shared" si="155"/>
        <v>0</v>
      </c>
      <c r="P248" s="113" t="e">
        <f t="shared" si="155"/>
        <v>#REF!</v>
      </c>
      <c r="Q248" s="113">
        <f t="shared" si="155"/>
        <v>0</v>
      </c>
      <c r="R248" s="113" t="e">
        <f t="shared" si="155"/>
        <v>#REF!</v>
      </c>
      <c r="S248" s="113">
        <f>S225</f>
        <v>0</v>
      </c>
      <c r="T248" s="113" t="e">
        <f t="shared" si="155"/>
        <v>#REF!</v>
      </c>
      <c r="U248" s="113">
        <f>U225</f>
        <v>0</v>
      </c>
      <c r="V248" s="113" t="e">
        <f t="shared" si="155"/>
        <v>#REF!</v>
      </c>
      <c r="W248" s="113">
        <f>W225</f>
        <v>0</v>
      </c>
      <c r="X248" s="113" t="e">
        <f t="shared" si="155"/>
        <v>#REF!</v>
      </c>
      <c r="Y248" s="113">
        <f>Y225</f>
        <v>0</v>
      </c>
      <c r="Z248" s="113" t="e">
        <f t="shared" si="155"/>
        <v>#REF!</v>
      </c>
      <c r="AA248" s="113">
        <f>AA225</f>
        <v>0</v>
      </c>
      <c r="AB248" s="114" t="e">
        <f t="shared" si="155"/>
        <v>#REF!</v>
      </c>
      <c r="AC248" s="113">
        <f>AC225</f>
        <v>0</v>
      </c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12"/>
      <c r="BS248" s="12"/>
      <c r="BT248" s="12"/>
      <c r="BU248" s="12"/>
      <c r="BV248" s="12"/>
      <c r="BW248" s="12"/>
      <c r="BX248" s="12"/>
      <c r="BY248" s="12"/>
      <c r="BZ248" s="12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  <c r="CW248" s="6"/>
      <c r="CX248" s="6"/>
      <c r="CY248" s="6"/>
      <c r="CZ248" s="6"/>
      <c r="DA248" s="6"/>
      <c r="DB248" s="6"/>
      <c r="DC248" s="6"/>
      <c r="DD248" s="6"/>
      <c r="DE248" s="6"/>
      <c r="DF248" s="6"/>
      <c r="DG248" s="6"/>
      <c r="DH248" s="6"/>
      <c r="DI248" s="6"/>
      <c r="DJ248" s="6"/>
      <c r="DK248" s="6"/>
      <c r="DL248" s="6"/>
      <c r="DM248" s="6"/>
      <c r="DN248" s="6"/>
      <c r="DO248" s="6"/>
      <c r="DP248" s="6"/>
      <c r="DQ248" s="6"/>
      <c r="DR248" s="6"/>
      <c r="DS248" s="6"/>
      <c r="DT248" s="6"/>
      <c r="DU248" s="6"/>
      <c r="DV248" s="6"/>
      <c r="DW248" s="6"/>
      <c r="DX248" s="6"/>
      <c r="DY248" s="6"/>
      <c r="DZ248" s="6"/>
      <c r="EA248" s="6"/>
      <c r="EB248" s="6"/>
      <c r="EC248" s="6"/>
      <c r="ED248" s="6"/>
      <c r="EE248" s="6"/>
      <c r="EF248" s="6"/>
      <c r="EG248" s="6"/>
      <c r="EH248" s="6"/>
      <c r="EI248" s="6"/>
      <c r="EJ248" s="6"/>
      <c r="EK248" s="4"/>
      <c r="EL248" s="4"/>
      <c r="EM248" s="4"/>
      <c r="EN248" s="4"/>
      <c r="EO248" s="4"/>
      <c r="EP248" s="4"/>
      <c r="EQ248" s="4"/>
      <c r="ER248" s="4"/>
      <c r="ES248" s="4"/>
      <c r="ET248" s="4"/>
      <c r="EU248" s="4"/>
      <c r="EV248" s="4"/>
      <c r="EW248" s="4"/>
      <c r="EX248" s="4"/>
      <c r="EY248" s="4"/>
      <c r="EZ248" s="4"/>
      <c r="FA248" s="4"/>
      <c r="FB248" s="4"/>
      <c r="FC248" s="4"/>
      <c r="FD248" s="4"/>
      <c r="FE248" s="4"/>
      <c r="FF248" s="4"/>
      <c r="FG248" s="4"/>
      <c r="FH248" s="4"/>
      <c r="FI248" s="4"/>
      <c r="FJ248" s="4"/>
      <c r="FK248" s="4"/>
      <c r="FL248" s="4"/>
      <c r="FM248" s="4"/>
      <c r="FN248" s="4"/>
      <c r="FO248" s="4"/>
      <c r="FP248" s="4"/>
      <c r="FQ248" s="4"/>
      <c r="FR248" s="4"/>
      <c r="FS248" s="4"/>
      <c r="FT248" s="4"/>
      <c r="FU248" s="4"/>
      <c r="FV248" s="4"/>
      <c r="FW248" s="4"/>
      <c r="FX248" s="4"/>
      <c r="FY248" s="4"/>
      <c r="FZ248" s="4"/>
      <c r="GA248" s="4"/>
      <c r="GB248" s="4"/>
      <c r="GC248" s="4"/>
      <c r="GD248" s="4"/>
      <c r="GE248" s="4"/>
      <c r="GF248" s="4"/>
    </row>
    <row r="249" spans="1:188" ht="16.5" thickBot="1" x14ac:dyDescent="0.25">
      <c r="A249" s="132"/>
      <c r="B249" s="133" t="s">
        <v>65</v>
      </c>
      <c r="C249" s="133"/>
      <c r="D249" s="133"/>
      <c r="E249" s="133"/>
      <c r="F249" s="148"/>
      <c r="G249" s="149" t="s">
        <v>237</v>
      </c>
      <c r="H249" s="150">
        <f t="shared" ref="H249:AB249" si="156">H165-H248</f>
        <v>323637</v>
      </c>
      <c r="I249" s="151">
        <f t="shared" si="156"/>
        <v>28936</v>
      </c>
      <c r="J249" s="151">
        <f t="shared" si="156"/>
        <v>352573</v>
      </c>
      <c r="K249" s="151">
        <f t="shared" si="156"/>
        <v>0</v>
      </c>
      <c r="L249" s="151" t="e">
        <f t="shared" si="156"/>
        <v>#REF!</v>
      </c>
      <c r="M249" s="151">
        <f t="shared" si="156"/>
        <v>0</v>
      </c>
      <c r="N249" s="151" t="e">
        <f t="shared" si="156"/>
        <v>#REF!</v>
      </c>
      <c r="O249" s="151">
        <f t="shared" si="156"/>
        <v>0</v>
      </c>
      <c r="P249" s="151" t="e">
        <f t="shared" si="156"/>
        <v>#REF!</v>
      </c>
      <c r="Q249" s="151">
        <f t="shared" si="156"/>
        <v>0</v>
      </c>
      <c r="R249" s="151" t="e">
        <f t="shared" si="156"/>
        <v>#REF!</v>
      </c>
      <c r="S249" s="151">
        <f>S165-S248</f>
        <v>0</v>
      </c>
      <c r="T249" s="151" t="e">
        <f t="shared" si="156"/>
        <v>#REF!</v>
      </c>
      <c r="U249" s="151">
        <f>U165-U248</f>
        <v>0</v>
      </c>
      <c r="V249" s="151" t="e">
        <f t="shared" si="156"/>
        <v>#REF!</v>
      </c>
      <c r="W249" s="151">
        <f>W165-W248</f>
        <v>0</v>
      </c>
      <c r="X249" s="151" t="e">
        <f t="shared" si="156"/>
        <v>#REF!</v>
      </c>
      <c r="Y249" s="151">
        <f>Y165-Y248</f>
        <v>0</v>
      </c>
      <c r="Z249" s="151" t="e">
        <f t="shared" si="156"/>
        <v>#REF!</v>
      </c>
      <c r="AA249" s="151">
        <f>AA165-AA248</f>
        <v>0</v>
      </c>
      <c r="AB249" s="152" t="e">
        <f t="shared" si="156"/>
        <v>#REF!</v>
      </c>
      <c r="AC249" s="151">
        <f>AC165-AC248</f>
        <v>69000</v>
      </c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  <c r="BU249" s="12"/>
      <c r="BV249" s="12"/>
      <c r="BW249" s="12"/>
      <c r="BX249" s="12"/>
      <c r="BY249" s="12"/>
      <c r="BZ249" s="12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  <c r="CW249" s="6"/>
      <c r="CX249" s="6"/>
      <c r="CY249" s="6"/>
      <c r="CZ249" s="6"/>
      <c r="DA249" s="6"/>
      <c r="DB249" s="6"/>
      <c r="DC249" s="6"/>
      <c r="DD249" s="6"/>
      <c r="DE249" s="6"/>
      <c r="DF249" s="6"/>
      <c r="DG249" s="6"/>
      <c r="DH249" s="6"/>
      <c r="DI249" s="6"/>
      <c r="DJ249" s="6"/>
      <c r="DK249" s="6"/>
      <c r="DL249" s="6"/>
      <c r="DM249" s="6"/>
      <c r="DN249" s="6"/>
      <c r="DO249" s="6"/>
      <c r="DP249" s="6"/>
      <c r="DQ249" s="6"/>
      <c r="DR249" s="6"/>
      <c r="DS249" s="6"/>
      <c r="DT249" s="6"/>
      <c r="DU249" s="6"/>
      <c r="DV249" s="6"/>
      <c r="DW249" s="6"/>
      <c r="DX249" s="6"/>
      <c r="DY249" s="6"/>
      <c r="DZ249" s="6"/>
      <c r="EA249" s="6"/>
      <c r="EB249" s="6"/>
      <c r="EC249" s="6"/>
      <c r="ED249" s="6"/>
      <c r="EE249" s="6"/>
      <c r="EF249" s="6"/>
      <c r="EG249" s="6"/>
      <c r="EH249" s="6"/>
      <c r="EI249" s="6"/>
      <c r="EJ249" s="6"/>
      <c r="EK249" s="4"/>
      <c r="EL249" s="4"/>
      <c r="EM249" s="4"/>
      <c r="EN249" s="4"/>
      <c r="EO249" s="4"/>
      <c r="EP249" s="4"/>
      <c r="EQ249" s="4"/>
      <c r="ER249" s="4"/>
      <c r="ES249" s="4"/>
      <c r="ET249" s="4"/>
      <c r="EU249" s="4"/>
      <c r="EV249" s="4"/>
      <c r="EW249" s="4"/>
      <c r="EX249" s="4"/>
      <c r="EY249" s="4"/>
      <c r="EZ249" s="4"/>
      <c r="FA249" s="4"/>
      <c r="FB249" s="4"/>
      <c r="FC249" s="4"/>
      <c r="FD249" s="4"/>
      <c r="FE249" s="4"/>
      <c r="FF249" s="4"/>
      <c r="FG249" s="4"/>
      <c r="FH249" s="4"/>
      <c r="FI249" s="4"/>
      <c r="FJ249" s="4"/>
      <c r="FK249" s="4"/>
      <c r="FL249" s="4"/>
      <c r="FM249" s="4"/>
      <c r="FN249" s="4"/>
      <c r="FO249" s="4"/>
      <c r="FP249" s="4"/>
      <c r="FQ249" s="4"/>
      <c r="FR249" s="4"/>
      <c r="FS249" s="4"/>
      <c r="FT249" s="4"/>
      <c r="FU249" s="4"/>
      <c r="FV249" s="4"/>
      <c r="FW249" s="4"/>
      <c r="FX249" s="4"/>
      <c r="FY249" s="4"/>
      <c r="FZ249" s="4"/>
      <c r="GA249" s="4"/>
      <c r="GB249" s="4"/>
      <c r="GC249" s="4"/>
      <c r="GD249" s="4"/>
      <c r="GE249" s="4"/>
      <c r="GF249" s="4"/>
    </row>
    <row r="250" spans="1:188" s="1" customFormat="1" ht="18" customHeight="1" x14ac:dyDescent="0.25">
      <c r="A250" s="258" t="s">
        <v>238</v>
      </c>
      <c r="B250" s="259"/>
      <c r="C250" s="259"/>
      <c r="D250" s="259"/>
      <c r="E250" s="259"/>
      <c r="F250" s="260"/>
      <c r="G250" s="119" t="s">
        <v>239</v>
      </c>
      <c r="H250" s="153">
        <f t="shared" ref="H250:AC250" si="157">H251+H350+H358+H362</f>
        <v>15873971</v>
      </c>
      <c r="I250" s="154">
        <f t="shared" si="157"/>
        <v>1208032</v>
      </c>
      <c r="J250" s="154">
        <f t="shared" si="157"/>
        <v>17082003</v>
      </c>
      <c r="K250" s="154">
        <f t="shared" si="157"/>
        <v>0</v>
      </c>
      <c r="L250" s="154" t="e">
        <f t="shared" si="157"/>
        <v>#REF!</v>
      </c>
      <c r="M250" s="154">
        <f t="shared" si="157"/>
        <v>0</v>
      </c>
      <c r="N250" s="154" t="e">
        <f t="shared" si="157"/>
        <v>#REF!</v>
      </c>
      <c r="O250" s="154">
        <f t="shared" si="157"/>
        <v>0</v>
      </c>
      <c r="P250" s="154" t="e">
        <f t="shared" si="157"/>
        <v>#REF!</v>
      </c>
      <c r="Q250" s="154">
        <f t="shared" si="157"/>
        <v>0</v>
      </c>
      <c r="R250" s="154" t="e">
        <f t="shared" si="157"/>
        <v>#REF!</v>
      </c>
      <c r="S250" s="154">
        <f t="shared" si="157"/>
        <v>0</v>
      </c>
      <c r="T250" s="154" t="e">
        <f t="shared" si="157"/>
        <v>#REF!</v>
      </c>
      <c r="U250" s="154">
        <f t="shared" si="157"/>
        <v>0</v>
      </c>
      <c r="V250" s="154" t="e">
        <f t="shared" si="157"/>
        <v>#REF!</v>
      </c>
      <c r="W250" s="154">
        <f t="shared" si="157"/>
        <v>0</v>
      </c>
      <c r="X250" s="154" t="e">
        <f t="shared" si="157"/>
        <v>#REF!</v>
      </c>
      <c r="Y250" s="154">
        <f t="shared" si="157"/>
        <v>0</v>
      </c>
      <c r="Z250" s="154" t="e">
        <f t="shared" si="157"/>
        <v>#REF!</v>
      </c>
      <c r="AA250" s="154">
        <f t="shared" si="157"/>
        <v>0</v>
      </c>
      <c r="AB250" s="155" t="e">
        <f t="shared" si="157"/>
        <v>#REF!</v>
      </c>
      <c r="AC250" s="154" t="e">
        <f t="shared" si="157"/>
        <v>#REF!</v>
      </c>
      <c r="AD250" s="141"/>
      <c r="AE250" s="141"/>
      <c r="AF250" s="141"/>
      <c r="AG250" s="141"/>
      <c r="AH250" s="141"/>
      <c r="AI250" s="141"/>
      <c r="AJ250" s="141"/>
      <c r="AK250" s="141"/>
      <c r="AL250" s="141"/>
      <c r="AM250" s="141"/>
      <c r="AN250" s="141"/>
      <c r="AO250" s="141"/>
      <c r="AP250" s="141"/>
      <c r="AQ250" s="141"/>
      <c r="AR250" s="141"/>
      <c r="AS250" s="141"/>
      <c r="AT250" s="141"/>
      <c r="AU250" s="141"/>
      <c r="AV250" s="141"/>
      <c r="AW250" s="141"/>
      <c r="AX250" s="141"/>
      <c r="AY250" s="141"/>
      <c r="AZ250" s="141"/>
      <c r="BA250" s="141"/>
      <c r="BB250" s="141"/>
      <c r="BC250" s="141"/>
      <c r="BD250" s="141"/>
      <c r="BE250" s="141"/>
      <c r="BF250" s="141"/>
      <c r="BG250" s="141"/>
      <c r="BH250" s="141"/>
      <c r="BI250" s="141"/>
      <c r="BJ250" s="141"/>
      <c r="BK250" s="141"/>
      <c r="BL250" s="141"/>
      <c r="BM250" s="141"/>
      <c r="BN250" s="141"/>
      <c r="BO250" s="141"/>
      <c r="BP250" s="141"/>
      <c r="BQ250" s="141"/>
      <c r="BR250" s="141"/>
      <c r="BS250" s="141"/>
      <c r="BT250" s="141"/>
      <c r="BU250" s="141"/>
      <c r="BV250" s="141"/>
      <c r="BW250" s="141"/>
      <c r="BX250" s="141"/>
      <c r="BY250" s="141"/>
      <c r="BZ250" s="141"/>
      <c r="CA250" s="56"/>
      <c r="CB250" s="56"/>
      <c r="CC250" s="56"/>
      <c r="CD250" s="56"/>
      <c r="CE250" s="56"/>
      <c r="CF250" s="56"/>
      <c r="CG250" s="56"/>
      <c r="CH250" s="56"/>
      <c r="CI250" s="56"/>
      <c r="CJ250" s="56"/>
      <c r="CK250" s="56"/>
      <c r="CL250" s="56"/>
      <c r="CM250" s="56"/>
      <c r="CN250" s="56"/>
      <c r="CO250" s="56"/>
      <c r="CP250" s="56"/>
      <c r="CQ250" s="56"/>
      <c r="CR250" s="56"/>
      <c r="CS250" s="56"/>
      <c r="CT250" s="56"/>
      <c r="CU250" s="56"/>
      <c r="CV250" s="56"/>
      <c r="CW250" s="56"/>
      <c r="CX250" s="56"/>
      <c r="CY250" s="56"/>
      <c r="CZ250" s="56"/>
      <c r="DA250" s="56"/>
      <c r="DB250" s="56"/>
      <c r="DC250" s="56"/>
      <c r="DD250" s="56"/>
      <c r="DE250" s="56"/>
      <c r="DF250" s="56"/>
      <c r="DG250" s="56"/>
      <c r="DH250" s="56"/>
      <c r="DI250" s="56"/>
      <c r="DJ250" s="56"/>
      <c r="DK250" s="56"/>
      <c r="DL250" s="56"/>
      <c r="DM250" s="56"/>
      <c r="DN250" s="56"/>
      <c r="DO250" s="56"/>
      <c r="DP250" s="56"/>
      <c r="DQ250" s="56"/>
      <c r="DR250" s="56"/>
      <c r="DS250" s="56"/>
      <c r="DT250" s="56"/>
      <c r="DU250" s="56"/>
      <c r="DV250" s="56"/>
      <c r="DW250" s="56"/>
      <c r="DX250" s="56"/>
      <c r="DY250" s="56"/>
      <c r="DZ250" s="56"/>
      <c r="EA250" s="56"/>
      <c r="EB250" s="56"/>
      <c r="EC250" s="56"/>
      <c r="ED250" s="56"/>
      <c r="EE250" s="56"/>
      <c r="EF250" s="56"/>
      <c r="EG250" s="56"/>
      <c r="EH250" s="56"/>
      <c r="EI250" s="56"/>
      <c r="EJ250" s="56"/>
      <c r="EK250" s="56"/>
      <c r="EL250" s="56"/>
      <c r="EM250" s="56"/>
      <c r="EN250" s="56"/>
      <c r="EO250" s="56"/>
      <c r="EP250" s="56"/>
      <c r="EQ250" s="56"/>
      <c r="ER250" s="56"/>
      <c r="ES250" s="56"/>
      <c r="ET250" s="56"/>
      <c r="EU250" s="56"/>
      <c r="EV250" s="56"/>
      <c r="EW250" s="56"/>
      <c r="EX250" s="56"/>
      <c r="EY250" s="56"/>
      <c r="EZ250" s="56"/>
      <c r="FA250" s="56"/>
      <c r="FB250" s="56"/>
      <c r="FC250" s="56"/>
      <c r="FD250" s="56"/>
      <c r="FE250" s="56"/>
      <c r="FF250" s="56"/>
      <c r="FG250" s="56"/>
      <c r="FH250" s="56"/>
      <c r="FI250" s="56"/>
      <c r="FJ250" s="56"/>
      <c r="FK250" s="56"/>
      <c r="FL250" s="56"/>
      <c r="FM250" s="56"/>
      <c r="FN250" s="56"/>
      <c r="FO250" s="56"/>
      <c r="FP250" s="56"/>
      <c r="FQ250" s="56"/>
      <c r="FR250" s="56"/>
      <c r="FS250" s="56"/>
      <c r="FT250" s="56"/>
      <c r="FU250" s="56"/>
      <c r="FV250" s="56"/>
      <c r="FW250" s="56"/>
      <c r="FX250" s="56"/>
      <c r="FY250" s="56"/>
      <c r="FZ250" s="56"/>
      <c r="GA250" s="56"/>
      <c r="GB250" s="56"/>
      <c r="GC250" s="56"/>
      <c r="GD250" s="56"/>
      <c r="GE250" s="56"/>
      <c r="GF250" s="56"/>
    </row>
    <row r="251" spans="1:188" ht="15.75" x14ac:dyDescent="0.2">
      <c r="A251" s="38"/>
      <c r="B251" s="39"/>
      <c r="C251" s="39"/>
      <c r="D251" s="39" t="s">
        <v>37</v>
      </c>
      <c r="E251" s="39"/>
      <c r="F251" s="40"/>
      <c r="G251" s="122" t="s">
        <v>89</v>
      </c>
      <c r="H251" s="111">
        <f t="shared" ref="H251:AC251" si="158">H252+H285+H320+H323+H328+H348</f>
        <v>15984766</v>
      </c>
      <c r="I251" s="113">
        <f t="shared" si="158"/>
        <v>1208765</v>
      </c>
      <c r="J251" s="113">
        <f t="shared" si="158"/>
        <v>17193531</v>
      </c>
      <c r="K251" s="113">
        <f t="shared" si="158"/>
        <v>0</v>
      </c>
      <c r="L251" s="113" t="e">
        <f t="shared" si="158"/>
        <v>#REF!</v>
      </c>
      <c r="M251" s="113">
        <f t="shared" si="158"/>
        <v>0</v>
      </c>
      <c r="N251" s="113" t="e">
        <f t="shared" si="158"/>
        <v>#REF!</v>
      </c>
      <c r="O251" s="113">
        <f t="shared" si="158"/>
        <v>0</v>
      </c>
      <c r="P251" s="113" t="e">
        <f t="shared" si="158"/>
        <v>#REF!</v>
      </c>
      <c r="Q251" s="113">
        <f t="shared" si="158"/>
        <v>0</v>
      </c>
      <c r="R251" s="113" t="e">
        <f t="shared" si="158"/>
        <v>#REF!</v>
      </c>
      <c r="S251" s="113">
        <f t="shared" si="158"/>
        <v>0</v>
      </c>
      <c r="T251" s="113" t="e">
        <f t="shared" si="158"/>
        <v>#REF!</v>
      </c>
      <c r="U251" s="113">
        <f t="shared" si="158"/>
        <v>0</v>
      </c>
      <c r="V251" s="113" t="e">
        <f t="shared" si="158"/>
        <v>#REF!</v>
      </c>
      <c r="W251" s="113">
        <f t="shared" si="158"/>
        <v>0</v>
      </c>
      <c r="X251" s="113" t="e">
        <f t="shared" si="158"/>
        <v>#REF!</v>
      </c>
      <c r="Y251" s="113">
        <f t="shared" si="158"/>
        <v>0</v>
      </c>
      <c r="Z251" s="113" t="e">
        <f t="shared" si="158"/>
        <v>#REF!</v>
      </c>
      <c r="AA251" s="113">
        <f t="shared" si="158"/>
        <v>0</v>
      </c>
      <c r="AB251" s="114" t="e">
        <f t="shared" si="158"/>
        <v>#REF!</v>
      </c>
      <c r="AC251" s="113" t="e">
        <f t="shared" si="158"/>
        <v>#REF!</v>
      </c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  <c r="BU251" s="12"/>
      <c r="BV251" s="12"/>
      <c r="BW251" s="12"/>
      <c r="BX251" s="12"/>
      <c r="BY251" s="12"/>
      <c r="BZ251" s="12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  <c r="CW251" s="6"/>
      <c r="CX251" s="6"/>
      <c r="CY251" s="6"/>
      <c r="CZ251" s="6"/>
      <c r="DA251" s="6"/>
      <c r="DB251" s="6"/>
      <c r="DC251" s="6"/>
      <c r="DD251" s="6"/>
      <c r="DE251" s="6"/>
      <c r="DF251" s="6"/>
      <c r="DG251" s="6"/>
      <c r="DH251" s="6"/>
      <c r="DI251" s="6"/>
      <c r="DJ251" s="6"/>
      <c r="DK251" s="6"/>
      <c r="DL251" s="6"/>
      <c r="DM251" s="6"/>
      <c r="DN251" s="6"/>
      <c r="DO251" s="6"/>
      <c r="DP251" s="6"/>
      <c r="DQ251" s="6"/>
      <c r="DR251" s="6"/>
      <c r="DS251" s="6"/>
      <c r="DT251" s="6"/>
      <c r="DU251" s="6"/>
      <c r="DV251" s="6"/>
      <c r="DW251" s="6"/>
      <c r="DX251" s="6"/>
      <c r="DY251" s="6"/>
      <c r="DZ251" s="6"/>
      <c r="EA251" s="6"/>
      <c r="EB251" s="6"/>
      <c r="EC251" s="6"/>
      <c r="ED251" s="6"/>
      <c r="EE251" s="6"/>
      <c r="EF251" s="6"/>
      <c r="EG251" s="6"/>
      <c r="EH251" s="6"/>
      <c r="EI251" s="6"/>
      <c r="EJ251" s="6"/>
      <c r="EK251" s="4"/>
      <c r="EL251" s="4"/>
      <c r="EM251" s="4"/>
      <c r="EN251" s="4"/>
      <c r="EO251" s="4"/>
      <c r="EP251" s="4"/>
      <c r="EQ251" s="4"/>
      <c r="ER251" s="4"/>
      <c r="ES251" s="4"/>
      <c r="ET251" s="4"/>
      <c r="EU251" s="4"/>
      <c r="EV251" s="4"/>
      <c r="EW251" s="4"/>
      <c r="EX251" s="4"/>
      <c r="EY251" s="4"/>
      <c r="EZ251" s="4"/>
      <c r="FA251" s="4"/>
      <c r="FB251" s="4"/>
      <c r="FC251" s="4"/>
      <c r="FD251" s="4"/>
      <c r="FE251" s="4"/>
      <c r="FF251" s="4"/>
      <c r="FG251" s="4"/>
      <c r="FH251" s="4"/>
      <c r="FI251" s="4"/>
      <c r="FJ251" s="4"/>
      <c r="FK251" s="4"/>
      <c r="FL251" s="4"/>
      <c r="FM251" s="4"/>
      <c r="FN251" s="4"/>
      <c r="FO251" s="4"/>
      <c r="FP251" s="4"/>
      <c r="FQ251" s="4"/>
      <c r="FR251" s="4"/>
      <c r="FS251" s="4"/>
      <c r="FT251" s="4"/>
      <c r="FU251" s="4"/>
      <c r="FV251" s="4"/>
      <c r="FW251" s="4"/>
      <c r="FX251" s="4"/>
      <c r="FY251" s="4"/>
      <c r="FZ251" s="4"/>
      <c r="GA251" s="4"/>
      <c r="GB251" s="4"/>
      <c r="GC251" s="4"/>
      <c r="GD251" s="4"/>
      <c r="GE251" s="4"/>
      <c r="GF251" s="4"/>
    </row>
    <row r="252" spans="1:188" ht="15.75" x14ac:dyDescent="0.2">
      <c r="A252" s="38"/>
      <c r="B252" s="39"/>
      <c r="C252" s="39"/>
      <c r="D252" s="39" t="s">
        <v>116</v>
      </c>
      <c r="E252" s="39"/>
      <c r="F252" s="40"/>
      <c r="G252" s="122" t="s">
        <v>91</v>
      </c>
      <c r="H252" s="111">
        <f t="shared" ref="H252:AB252" si="159">H253+H271+H278</f>
        <v>2070916</v>
      </c>
      <c r="I252" s="113">
        <f t="shared" si="159"/>
        <v>189574</v>
      </c>
      <c r="J252" s="113">
        <f t="shared" si="159"/>
        <v>2260490</v>
      </c>
      <c r="K252" s="113">
        <f t="shared" si="159"/>
        <v>0</v>
      </c>
      <c r="L252" s="113" t="e">
        <f t="shared" si="159"/>
        <v>#REF!</v>
      </c>
      <c r="M252" s="113">
        <f t="shared" si="159"/>
        <v>0</v>
      </c>
      <c r="N252" s="113" t="e">
        <f t="shared" si="159"/>
        <v>#REF!</v>
      </c>
      <c r="O252" s="113">
        <f t="shared" si="159"/>
        <v>0</v>
      </c>
      <c r="P252" s="113" t="e">
        <f t="shared" si="159"/>
        <v>#REF!</v>
      </c>
      <c r="Q252" s="113">
        <f t="shared" si="159"/>
        <v>0</v>
      </c>
      <c r="R252" s="113" t="e">
        <f t="shared" si="159"/>
        <v>#REF!</v>
      </c>
      <c r="S252" s="113">
        <f>S253+S271+S278</f>
        <v>0</v>
      </c>
      <c r="T252" s="113" t="e">
        <f t="shared" si="159"/>
        <v>#REF!</v>
      </c>
      <c r="U252" s="113">
        <f>U253+U271+U278</f>
        <v>0</v>
      </c>
      <c r="V252" s="113" t="e">
        <f t="shared" si="159"/>
        <v>#REF!</v>
      </c>
      <c r="W252" s="113">
        <f>W253+W271+W278</f>
        <v>0</v>
      </c>
      <c r="X252" s="113" t="e">
        <f t="shared" si="159"/>
        <v>#REF!</v>
      </c>
      <c r="Y252" s="113">
        <f>Y253+Y271+Y278</f>
        <v>0</v>
      </c>
      <c r="Z252" s="113" t="e">
        <f t="shared" si="159"/>
        <v>#REF!</v>
      </c>
      <c r="AA252" s="113">
        <f>AA253+AA271+AA278</f>
        <v>0</v>
      </c>
      <c r="AB252" s="114" t="e">
        <f t="shared" si="159"/>
        <v>#REF!</v>
      </c>
      <c r="AC252" s="113">
        <f>AC253+AC271+AC278</f>
        <v>368000</v>
      </c>
      <c r="AD252" s="12" t="e">
        <f>359570-AB252</f>
        <v>#REF!</v>
      </c>
      <c r="AE252" s="12">
        <f>+AC252-368000</f>
        <v>0</v>
      </c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/>
      <c r="BS252" s="12"/>
      <c r="BT252" s="12"/>
      <c r="BU252" s="12"/>
      <c r="BV252" s="12"/>
      <c r="BW252" s="12"/>
      <c r="BX252" s="12"/>
      <c r="BY252" s="12"/>
      <c r="BZ252" s="12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  <c r="CW252" s="6"/>
      <c r="CX252" s="6"/>
      <c r="CY252" s="6"/>
      <c r="CZ252" s="6"/>
      <c r="DA252" s="6"/>
      <c r="DB252" s="6"/>
      <c r="DC252" s="6"/>
      <c r="DD252" s="6"/>
      <c r="DE252" s="6"/>
      <c r="DF252" s="6"/>
      <c r="DG252" s="6"/>
      <c r="DH252" s="6"/>
      <c r="DI252" s="6"/>
      <c r="DJ252" s="6"/>
      <c r="DK252" s="6"/>
      <c r="DL252" s="6"/>
      <c r="DM252" s="6"/>
      <c r="DN252" s="6"/>
      <c r="DO252" s="6"/>
      <c r="DP252" s="6"/>
      <c r="DQ252" s="6"/>
      <c r="DR252" s="6"/>
      <c r="DS252" s="6"/>
      <c r="DT252" s="6"/>
      <c r="DU252" s="6"/>
      <c r="DV252" s="6"/>
      <c r="DW252" s="6"/>
      <c r="DX252" s="6"/>
      <c r="DY252" s="6"/>
      <c r="DZ252" s="6"/>
      <c r="EA252" s="6"/>
      <c r="EB252" s="6"/>
      <c r="EC252" s="6"/>
      <c r="ED252" s="6"/>
      <c r="EE252" s="6"/>
      <c r="EF252" s="6"/>
      <c r="EG252" s="6"/>
      <c r="EH252" s="6"/>
      <c r="EI252" s="6"/>
      <c r="EJ252" s="6"/>
      <c r="EK252" s="4"/>
      <c r="EL252" s="4"/>
      <c r="EM252" s="4"/>
      <c r="EN252" s="4"/>
      <c r="EO252" s="4"/>
      <c r="EP252" s="4"/>
      <c r="EQ252" s="4"/>
      <c r="ER252" s="4"/>
      <c r="ES252" s="4"/>
      <c r="ET252" s="4"/>
      <c r="EU252" s="4"/>
      <c r="EV252" s="4"/>
      <c r="EW252" s="4"/>
      <c r="EX252" s="4"/>
      <c r="EY252" s="4"/>
      <c r="EZ252" s="4"/>
      <c r="FA252" s="4"/>
      <c r="FB252" s="4"/>
      <c r="FC252" s="4"/>
      <c r="FD252" s="4"/>
      <c r="FE252" s="4"/>
      <c r="FF252" s="4"/>
      <c r="FG252" s="4"/>
      <c r="FH252" s="4"/>
      <c r="FI252" s="4"/>
      <c r="FJ252" s="4"/>
      <c r="FK252" s="4"/>
      <c r="FL252" s="4"/>
      <c r="FM252" s="4"/>
      <c r="FN252" s="4"/>
      <c r="FO252" s="4"/>
      <c r="FP252" s="4"/>
      <c r="FQ252" s="4"/>
      <c r="FR252" s="4"/>
      <c r="FS252" s="4"/>
      <c r="FT252" s="4"/>
      <c r="FU252" s="4"/>
      <c r="FV252" s="4"/>
      <c r="FW252" s="4"/>
      <c r="FX252" s="4"/>
      <c r="FY252" s="4"/>
      <c r="FZ252" s="4"/>
      <c r="GA252" s="4"/>
      <c r="GB252" s="4"/>
      <c r="GC252" s="4"/>
      <c r="GD252" s="4"/>
      <c r="GE252" s="4"/>
      <c r="GF252" s="4"/>
    </row>
    <row r="253" spans="1:188" ht="15.75" x14ac:dyDescent="0.2">
      <c r="A253" s="38"/>
      <c r="B253" s="39"/>
      <c r="C253" s="39"/>
      <c r="D253" s="39"/>
      <c r="E253" s="39" t="s">
        <v>37</v>
      </c>
      <c r="F253" s="40"/>
      <c r="G253" s="112" t="s">
        <v>137</v>
      </c>
      <c r="H253" s="111">
        <f t="shared" ref="H253:AB253" si="160">SUM(H254:H270)</f>
        <v>1681755</v>
      </c>
      <c r="I253" s="113">
        <f t="shared" si="160"/>
        <v>153296</v>
      </c>
      <c r="J253" s="113">
        <f t="shared" si="160"/>
        <v>1835051</v>
      </c>
      <c r="K253" s="113">
        <f t="shared" si="160"/>
        <v>0</v>
      </c>
      <c r="L253" s="113" t="e">
        <f t="shared" si="160"/>
        <v>#REF!</v>
      </c>
      <c r="M253" s="113">
        <f t="shared" si="160"/>
        <v>0</v>
      </c>
      <c r="N253" s="113" t="e">
        <f t="shared" si="160"/>
        <v>#REF!</v>
      </c>
      <c r="O253" s="113">
        <f t="shared" si="160"/>
        <v>0</v>
      </c>
      <c r="P253" s="113" t="e">
        <f t="shared" si="160"/>
        <v>#REF!</v>
      </c>
      <c r="Q253" s="113">
        <f t="shared" si="160"/>
        <v>0</v>
      </c>
      <c r="R253" s="113" t="e">
        <f t="shared" si="160"/>
        <v>#REF!</v>
      </c>
      <c r="S253" s="113">
        <f>SUM(S254:S270)</f>
        <v>0</v>
      </c>
      <c r="T253" s="113" t="e">
        <f t="shared" si="160"/>
        <v>#REF!</v>
      </c>
      <c r="U253" s="113">
        <f>SUM(U254:U270)</f>
        <v>0</v>
      </c>
      <c r="V253" s="113" t="e">
        <f t="shared" si="160"/>
        <v>#REF!</v>
      </c>
      <c r="W253" s="113">
        <f>SUM(W254:W270)</f>
        <v>0</v>
      </c>
      <c r="X253" s="113" t="e">
        <f t="shared" si="160"/>
        <v>#REF!</v>
      </c>
      <c r="Y253" s="113">
        <f>SUM(Y254:Y270)</f>
        <v>0</v>
      </c>
      <c r="Z253" s="113" t="e">
        <f t="shared" si="160"/>
        <v>#REF!</v>
      </c>
      <c r="AA253" s="113">
        <f>SUM(AA254:AA270)</f>
        <v>0</v>
      </c>
      <c r="AB253" s="114" t="e">
        <f t="shared" si="160"/>
        <v>#REF!</v>
      </c>
      <c r="AC253" s="113">
        <f>SUM(AC254:AC270)</f>
        <v>284000</v>
      </c>
      <c r="AD253" s="12" t="e">
        <f>+AB252+81315</f>
        <v>#REF!</v>
      </c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  <c r="BL253" s="12"/>
      <c r="BM253" s="12"/>
      <c r="BN253" s="12"/>
      <c r="BO253" s="12"/>
      <c r="BP253" s="12"/>
      <c r="BQ253" s="12"/>
      <c r="BR253" s="12"/>
      <c r="BS253" s="12"/>
      <c r="BT253" s="12"/>
      <c r="BU253" s="12"/>
      <c r="BV253" s="12"/>
      <c r="BW253" s="12"/>
      <c r="BX253" s="12"/>
      <c r="BY253" s="12"/>
      <c r="BZ253" s="12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  <c r="CW253" s="6"/>
      <c r="CX253" s="6"/>
      <c r="CY253" s="6"/>
      <c r="CZ253" s="6"/>
      <c r="DA253" s="6"/>
      <c r="DB253" s="6"/>
      <c r="DC253" s="6"/>
      <c r="DD253" s="6"/>
      <c r="DE253" s="6"/>
      <c r="DF253" s="6"/>
      <c r="DG253" s="6"/>
      <c r="DH253" s="6"/>
      <c r="DI253" s="6"/>
      <c r="DJ253" s="6"/>
      <c r="DK253" s="6"/>
      <c r="DL253" s="6"/>
      <c r="DM253" s="6"/>
      <c r="DN253" s="6"/>
      <c r="DO253" s="6"/>
      <c r="DP253" s="6"/>
      <c r="DQ253" s="6"/>
      <c r="DR253" s="6"/>
      <c r="DS253" s="6"/>
      <c r="DT253" s="6"/>
      <c r="DU253" s="6"/>
      <c r="DV253" s="6"/>
      <c r="DW253" s="6"/>
      <c r="DX253" s="6"/>
      <c r="DY253" s="6"/>
      <c r="DZ253" s="6"/>
      <c r="EA253" s="6"/>
      <c r="EB253" s="6"/>
      <c r="EC253" s="6"/>
      <c r="ED253" s="6"/>
      <c r="EE253" s="6"/>
      <c r="EF253" s="6"/>
      <c r="EG253" s="6"/>
      <c r="EH253" s="6"/>
      <c r="EI253" s="6"/>
      <c r="EJ253" s="6"/>
      <c r="EK253" s="4"/>
      <c r="EL253" s="4"/>
      <c r="EM253" s="4"/>
      <c r="EN253" s="4"/>
      <c r="EO253" s="4"/>
      <c r="EP253" s="4"/>
      <c r="EQ253" s="4"/>
      <c r="ER253" s="4"/>
      <c r="ES253" s="4"/>
      <c r="ET253" s="4"/>
      <c r="EU253" s="4"/>
      <c r="EV253" s="4"/>
      <c r="EW253" s="4"/>
      <c r="EX253" s="4"/>
      <c r="EY253" s="4"/>
      <c r="EZ253" s="4"/>
      <c r="FA253" s="4"/>
      <c r="FB253" s="4"/>
      <c r="FC253" s="4"/>
      <c r="FD253" s="4"/>
      <c r="FE253" s="4"/>
      <c r="FF253" s="4"/>
      <c r="FG253" s="4"/>
      <c r="FH253" s="4"/>
      <c r="FI253" s="4"/>
      <c r="FJ253" s="4"/>
      <c r="FK253" s="4"/>
      <c r="FL253" s="4"/>
      <c r="FM253" s="4"/>
      <c r="FN253" s="4"/>
      <c r="FO253" s="4"/>
      <c r="FP253" s="4"/>
      <c r="FQ253" s="4"/>
      <c r="FR253" s="4"/>
      <c r="FS253" s="4"/>
      <c r="FT253" s="4"/>
      <c r="FU253" s="4"/>
      <c r="FV253" s="4"/>
      <c r="FW253" s="4"/>
      <c r="FX253" s="4"/>
      <c r="FY253" s="4"/>
      <c r="FZ253" s="4"/>
      <c r="GA253" s="4"/>
      <c r="GB253" s="4"/>
      <c r="GC253" s="4"/>
      <c r="GD253" s="4"/>
      <c r="GE253" s="4"/>
      <c r="GF253" s="4"/>
    </row>
    <row r="254" spans="1:188" x14ac:dyDescent="0.2">
      <c r="A254" s="57"/>
      <c r="B254" s="58"/>
      <c r="C254" s="58"/>
      <c r="D254" s="58"/>
      <c r="E254" s="58"/>
      <c r="F254" s="59" t="s">
        <v>37</v>
      </c>
      <c r="G254" s="125" t="s">
        <v>138</v>
      </c>
      <c r="H254" s="61">
        <v>1632003</v>
      </c>
      <c r="I254" s="61">
        <v>145428</v>
      </c>
      <c r="J254" s="60">
        <f>H254+I254</f>
        <v>1777431</v>
      </c>
      <c r="K254" s="61"/>
      <c r="L254" s="72" t="e">
        <f>#REF!+K254</f>
        <v>#REF!</v>
      </c>
      <c r="M254" s="61"/>
      <c r="N254" s="72" t="e">
        <f>L254+M254</f>
        <v>#REF!</v>
      </c>
      <c r="O254" s="63"/>
      <c r="P254" s="72" t="e">
        <f>O254+N254</f>
        <v>#REF!</v>
      </c>
      <c r="Q254" s="63"/>
      <c r="R254" s="72" t="e">
        <f>P254+Q254</f>
        <v>#REF!</v>
      </c>
      <c r="S254" s="72"/>
      <c r="T254" s="72" t="e">
        <f>R254+S254</f>
        <v>#REF!</v>
      </c>
      <c r="U254" s="72"/>
      <c r="V254" s="72" t="e">
        <f>T254+U254</f>
        <v>#REF!</v>
      </c>
      <c r="W254" s="72"/>
      <c r="X254" s="72" t="e">
        <f>V254+W254</f>
        <v>#REF!</v>
      </c>
      <c r="Y254" s="50"/>
      <c r="Z254" s="72" t="e">
        <f>X254+Y254</f>
        <v>#REF!</v>
      </c>
      <c r="AA254" s="72"/>
      <c r="AB254" s="128" t="e">
        <f>Z254+AA254</f>
        <v>#REF!</v>
      </c>
      <c r="AC254" s="72">
        <v>268000</v>
      </c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  <c r="BL254" s="12"/>
      <c r="BM254" s="12"/>
      <c r="BN254" s="12"/>
      <c r="BO254" s="12"/>
      <c r="BP254" s="12"/>
      <c r="BQ254" s="12"/>
      <c r="BR254" s="12"/>
      <c r="BS254" s="12"/>
      <c r="BT254" s="12"/>
      <c r="BU254" s="12"/>
      <c r="BV254" s="12"/>
      <c r="BW254" s="12"/>
      <c r="BX254" s="12"/>
      <c r="BY254" s="12"/>
      <c r="BZ254" s="12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  <c r="CW254" s="6"/>
      <c r="CX254" s="6"/>
      <c r="CY254" s="6"/>
      <c r="CZ254" s="6"/>
      <c r="DA254" s="6"/>
      <c r="DB254" s="6"/>
      <c r="DC254" s="6"/>
      <c r="DD254" s="6"/>
      <c r="DE254" s="6"/>
      <c r="DF254" s="6"/>
      <c r="DG254" s="6"/>
      <c r="DH254" s="6"/>
      <c r="DI254" s="6"/>
      <c r="DJ254" s="6"/>
      <c r="DK254" s="6"/>
      <c r="DL254" s="6"/>
      <c r="DM254" s="6"/>
      <c r="DN254" s="6"/>
      <c r="DO254" s="6"/>
      <c r="DP254" s="6"/>
      <c r="DQ254" s="6"/>
      <c r="DR254" s="6"/>
      <c r="DS254" s="6"/>
      <c r="DT254" s="6"/>
      <c r="DU254" s="6"/>
      <c r="DV254" s="6"/>
      <c r="DW254" s="6"/>
      <c r="DX254" s="6"/>
      <c r="DY254" s="6"/>
      <c r="DZ254" s="6"/>
      <c r="EA254" s="6"/>
      <c r="EB254" s="6"/>
      <c r="EC254" s="6"/>
      <c r="ED254" s="6"/>
      <c r="EE254" s="6"/>
      <c r="EF254" s="6"/>
      <c r="EG254" s="6"/>
      <c r="EH254" s="6"/>
      <c r="EI254" s="6"/>
      <c r="EJ254" s="6"/>
      <c r="EK254" s="4"/>
      <c r="EL254" s="4"/>
      <c r="EM254" s="4"/>
      <c r="EN254" s="4"/>
      <c r="EO254" s="4"/>
      <c r="EP254" s="4"/>
      <c r="EQ254" s="4"/>
      <c r="ER254" s="4"/>
      <c r="ES254" s="4"/>
      <c r="ET254" s="4"/>
      <c r="EU254" s="4"/>
      <c r="EV254" s="4"/>
      <c r="EW254" s="4"/>
      <c r="EX254" s="4"/>
      <c r="EY254" s="4"/>
      <c r="EZ254" s="4"/>
      <c r="FA254" s="4"/>
      <c r="FB254" s="4"/>
      <c r="FC254" s="4"/>
      <c r="FD254" s="4"/>
      <c r="FE254" s="4"/>
      <c r="FF254" s="4"/>
      <c r="FG254" s="4"/>
      <c r="FH254" s="4"/>
      <c r="FI254" s="4"/>
      <c r="FJ254" s="4"/>
      <c r="FK254" s="4"/>
      <c r="FL254" s="4"/>
      <c r="FM254" s="4"/>
      <c r="FN254" s="4"/>
      <c r="FO254" s="4"/>
      <c r="FP254" s="4"/>
      <c r="FQ254" s="4"/>
      <c r="FR254" s="4"/>
      <c r="FS254" s="4"/>
      <c r="FT254" s="4"/>
      <c r="FU254" s="4"/>
      <c r="FV254" s="4"/>
      <c r="FW254" s="4"/>
      <c r="FX254" s="4"/>
      <c r="FY254" s="4"/>
      <c r="FZ254" s="4"/>
      <c r="GA254" s="4"/>
      <c r="GB254" s="4"/>
      <c r="GC254" s="4"/>
      <c r="GD254" s="4"/>
      <c r="GE254" s="4"/>
      <c r="GF254" s="4"/>
    </row>
    <row r="255" spans="1:188" x14ac:dyDescent="0.2">
      <c r="A255" s="57"/>
      <c r="B255" s="58"/>
      <c r="C255" s="58"/>
      <c r="D255" s="58"/>
      <c r="E255" s="58"/>
      <c r="F255" s="59" t="s">
        <v>35</v>
      </c>
      <c r="G255" s="125" t="s">
        <v>139</v>
      </c>
      <c r="H255" s="61"/>
      <c r="I255" s="61"/>
      <c r="J255" s="60">
        <f>H255+I255</f>
        <v>0</v>
      </c>
      <c r="K255" s="61"/>
      <c r="L255" s="72" t="e">
        <f>#REF!+K255</f>
        <v>#REF!</v>
      </c>
      <c r="M255" s="61"/>
      <c r="N255" s="72" t="e">
        <f>L255+M255</f>
        <v>#REF!</v>
      </c>
      <c r="O255" s="63"/>
      <c r="P255" s="72" t="e">
        <f>O255+N255</f>
        <v>#REF!</v>
      </c>
      <c r="Q255" s="63"/>
      <c r="R255" s="72" t="e">
        <f>P255+Q255</f>
        <v>#REF!</v>
      </c>
      <c r="S255" s="72"/>
      <c r="T255" s="72" t="e">
        <f>R255+S255</f>
        <v>#REF!</v>
      </c>
      <c r="U255" s="72"/>
      <c r="V255" s="72" t="e">
        <f>T255+U255</f>
        <v>#REF!</v>
      </c>
      <c r="W255" s="72"/>
      <c r="X255" s="72" t="e">
        <f>V255+W255</f>
        <v>#REF!</v>
      </c>
      <c r="Y255" s="50"/>
      <c r="Z255" s="72" t="e">
        <f>X255+Y255</f>
        <v>#REF!</v>
      </c>
      <c r="AA255" s="72"/>
      <c r="AB255" s="128" t="e">
        <f>Z255+AA255</f>
        <v>#REF!</v>
      </c>
      <c r="AC255" s="7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2"/>
      <c r="BM255" s="12"/>
      <c r="BN255" s="12"/>
      <c r="BO255" s="12"/>
      <c r="BP255" s="12"/>
      <c r="BQ255" s="12"/>
      <c r="BR255" s="12"/>
      <c r="BS255" s="12"/>
      <c r="BT255" s="12"/>
      <c r="BU255" s="12"/>
      <c r="BV255" s="12"/>
      <c r="BW255" s="12"/>
      <c r="BX255" s="12"/>
      <c r="BY255" s="12"/>
      <c r="BZ255" s="12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  <c r="CW255" s="6"/>
      <c r="CX255" s="6"/>
      <c r="CY255" s="6"/>
      <c r="CZ255" s="6"/>
      <c r="DA255" s="6"/>
      <c r="DB255" s="6"/>
      <c r="DC255" s="6"/>
      <c r="DD255" s="6"/>
      <c r="DE255" s="6"/>
      <c r="DF255" s="6"/>
      <c r="DG255" s="6"/>
      <c r="DH255" s="6"/>
      <c r="DI255" s="6"/>
      <c r="DJ255" s="6"/>
      <c r="DK255" s="6"/>
      <c r="DL255" s="6"/>
      <c r="DM255" s="6"/>
      <c r="DN255" s="6"/>
      <c r="DO255" s="6"/>
      <c r="DP255" s="6"/>
      <c r="DQ255" s="6"/>
      <c r="DR255" s="6"/>
      <c r="DS255" s="6"/>
      <c r="DT255" s="6"/>
      <c r="DU255" s="6"/>
      <c r="DV255" s="6"/>
      <c r="DW255" s="6"/>
      <c r="DX255" s="6"/>
      <c r="DY255" s="6"/>
      <c r="DZ255" s="6"/>
      <c r="EA255" s="6"/>
      <c r="EB255" s="6"/>
      <c r="EC255" s="6"/>
      <c r="ED255" s="6"/>
      <c r="EE255" s="6"/>
      <c r="EF255" s="6"/>
      <c r="EG255" s="6"/>
      <c r="EH255" s="6"/>
      <c r="EI255" s="6"/>
      <c r="EJ255" s="6"/>
      <c r="EK255" s="4"/>
      <c r="EL255" s="4"/>
      <c r="EM255" s="4"/>
      <c r="EN255" s="4"/>
      <c r="EO255" s="4"/>
      <c r="EP255" s="4"/>
      <c r="EQ255" s="4"/>
      <c r="ER255" s="4"/>
      <c r="ES255" s="4"/>
      <c r="ET255" s="4"/>
      <c r="EU255" s="4"/>
      <c r="EV255" s="4"/>
      <c r="EW255" s="4"/>
      <c r="EX255" s="4"/>
      <c r="EY255" s="4"/>
      <c r="EZ255" s="4"/>
      <c r="FA255" s="4"/>
      <c r="FB255" s="4"/>
      <c r="FC255" s="4"/>
      <c r="FD255" s="4"/>
      <c r="FE255" s="4"/>
      <c r="FF255" s="4"/>
      <c r="FG255" s="4"/>
      <c r="FH255" s="4"/>
      <c r="FI255" s="4"/>
      <c r="FJ255" s="4"/>
      <c r="FK255" s="4"/>
      <c r="FL255" s="4"/>
      <c r="FM255" s="4"/>
      <c r="FN255" s="4"/>
      <c r="FO255" s="4"/>
      <c r="FP255" s="4"/>
      <c r="FQ255" s="4"/>
      <c r="FR255" s="4"/>
      <c r="FS255" s="4"/>
      <c r="FT255" s="4"/>
      <c r="FU255" s="4"/>
      <c r="FV255" s="4"/>
      <c r="FW255" s="4"/>
      <c r="FX255" s="4"/>
      <c r="FY255" s="4"/>
      <c r="FZ255" s="4"/>
      <c r="GA255" s="4"/>
      <c r="GB255" s="4"/>
      <c r="GC255" s="4"/>
      <c r="GD255" s="4"/>
      <c r="GE255" s="4"/>
      <c r="GF255" s="4"/>
    </row>
    <row r="256" spans="1:188" x14ac:dyDescent="0.2">
      <c r="A256" s="57"/>
      <c r="B256" s="58"/>
      <c r="C256" s="58"/>
      <c r="D256" s="58"/>
      <c r="E256" s="58"/>
      <c r="F256" s="59" t="s">
        <v>54</v>
      </c>
      <c r="G256" s="125" t="s">
        <v>140</v>
      </c>
      <c r="H256" s="61"/>
      <c r="I256" s="61"/>
      <c r="J256" s="60">
        <f>H256+I256</f>
        <v>0</v>
      </c>
      <c r="K256" s="61"/>
      <c r="L256" s="72" t="e">
        <f>#REF!+K256</f>
        <v>#REF!</v>
      </c>
      <c r="M256" s="61"/>
      <c r="N256" s="72" t="e">
        <f>L256+M256</f>
        <v>#REF!</v>
      </c>
      <c r="O256" s="63"/>
      <c r="P256" s="72" t="e">
        <f>O256+N256</f>
        <v>#REF!</v>
      </c>
      <c r="Q256" s="63"/>
      <c r="R256" s="72" t="e">
        <f>P256+Q256</f>
        <v>#REF!</v>
      </c>
      <c r="S256" s="72"/>
      <c r="T256" s="72" t="e">
        <f>R256+S256</f>
        <v>#REF!</v>
      </c>
      <c r="U256" s="72"/>
      <c r="V256" s="72" t="e">
        <f>T256+U256</f>
        <v>#REF!</v>
      </c>
      <c r="W256" s="72"/>
      <c r="X256" s="72" t="e">
        <f>V256+W256</f>
        <v>#REF!</v>
      </c>
      <c r="Y256" s="50"/>
      <c r="Z256" s="72" t="e">
        <f>X256+Y256</f>
        <v>#REF!</v>
      </c>
      <c r="AA256" s="72"/>
      <c r="AB256" s="128" t="e">
        <f>Z256+AA256</f>
        <v>#REF!</v>
      </c>
      <c r="AC256" s="7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  <c r="BZ256" s="12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  <c r="CW256" s="6"/>
      <c r="CX256" s="6"/>
      <c r="CY256" s="6"/>
      <c r="CZ256" s="6"/>
      <c r="DA256" s="6"/>
      <c r="DB256" s="6"/>
      <c r="DC256" s="6"/>
      <c r="DD256" s="6"/>
      <c r="DE256" s="6"/>
      <c r="DF256" s="6"/>
      <c r="DG256" s="6"/>
      <c r="DH256" s="6"/>
      <c r="DI256" s="6"/>
      <c r="DJ256" s="6"/>
      <c r="DK256" s="6"/>
      <c r="DL256" s="6"/>
      <c r="DM256" s="6"/>
      <c r="DN256" s="6"/>
      <c r="DO256" s="6"/>
      <c r="DP256" s="6"/>
      <c r="DQ256" s="6"/>
      <c r="DR256" s="6"/>
      <c r="DS256" s="6"/>
      <c r="DT256" s="6"/>
      <c r="DU256" s="6"/>
      <c r="DV256" s="6"/>
      <c r="DW256" s="6"/>
      <c r="DX256" s="6"/>
      <c r="DY256" s="6"/>
      <c r="DZ256" s="6"/>
      <c r="EA256" s="6"/>
      <c r="EB256" s="6"/>
      <c r="EC256" s="6"/>
      <c r="ED256" s="6"/>
      <c r="EE256" s="6"/>
      <c r="EF256" s="6"/>
      <c r="EG256" s="6"/>
      <c r="EH256" s="6"/>
      <c r="EI256" s="6"/>
      <c r="EJ256" s="6"/>
      <c r="EK256" s="4"/>
      <c r="EL256" s="4"/>
      <c r="EM256" s="4"/>
      <c r="EN256" s="4"/>
      <c r="EO256" s="4"/>
      <c r="EP256" s="4"/>
      <c r="EQ256" s="4"/>
      <c r="ER256" s="4"/>
      <c r="ES256" s="4"/>
      <c r="ET256" s="4"/>
      <c r="EU256" s="4"/>
      <c r="EV256" s="4"/>
      <c r="EW256" s="4"/>
      <c r="EX256" s="4"/>
      <c r="EY256" s="4"/>
      <c r="EZ256" s="4"/>
      <c r="FA256" s="4"/>
      <c r="FB256" s="4"/>
      <c r="FC256" s="4"/>
      <c r="FD256" s="4"/>
      <c r="FE256" s="4"/>
      <c r="FF256" s="4"/>
      <c r="FG256" s="4"/>
      <c r="FH256" s="4"/>
      <c r="FI256" s="4"/>
      <c r="FJ256" s="4"/>
      <c r="FK256" s="4"/>
      <c r="FL256" s="4"/>
      <c r="FM256" s="4"/>
      <c r="FN256" s="4"/>
      <c r="FO256" s="4"/>
      <c r="FP256" s="4"/>
      <c r="FQ256" s="4"/>
      <c r="FR256" s="4"/>
      <c r="FS256" s="4"/>
      <c r="FT256" s="4"/>
      <c r="FU256" s="4"/>
      <c r="FV256" s="4"/>
      <c r="FW256" s="4"/>
      <c r="FX256" s="4"/>
      <c r="FY256" s="4"/>
      <c r="FZ256" s="4"/>
      <c r="GA256" s="4"/>
      <c r="GB256" s="4"/>
      <c r="GC256" s="4"/>
      <c r="GD256" s="4"/>
      <c r="GE256" s="4"/>
      <c r="GF256" s="4"/>
    </row>
    <row r="257" spans="1:188" x14ac:dyDescent="0.2">
      <c r="A257" s="57"/>
      <c r="B257" s="58"/>
      <c r="C257" s="58"/>
      <c r="D257" s="58"/>
      <c r="E257" s="58"/>
      <c r="F257" s="59" t="s">
        <v>24</v>
      </c>
      <c r="G257" s="125" t="s">
        <v>141</v>
      </c>
      <c r="H257" s="61"/>
      <c r="I257" s="61"/>
      <c r="J257" s="60">
        <f>H257+I257</f>
        <v>0</v>
      </c>
      <c r="K257" s="61"/>
      <c r="L257" s="72" t="e">
        <f>#REF!+K257</f>
        <v>#REF!</v>
      </c>
      <c r="M257" s="61"/>
      <c r="N257" s="72" t="e">
        <f>L257+M257</f>
        <v>#REF!</v>
      </c>
      <c r="O257" s="63"/>
      <c r="P257" s="72" t="e">
        <f>O257+N257</f>
        <v>#REF!</v>
      </c>
      <c r="Q257" s="63"/>
      <c r="R257" s="72" t="e">
        <f>P257+Q257</f>
        <v>#REF!</v>
      </c>
      <c r="S257" s="72"/>
      <c r="T257" s="72" t="e">
        <f>R257+S257</f>
        <v>#REF!</v>
      </c>
      <c r="U257" s="72"/>
      <c r="V257" s="72" t="e">
        <f>T257+U257</f>
        <v>#REF!</v>
      </c>
      <c r="W257" s="72"/>
      <c r="X257" s="72" t="e">
        <f>V257+W257</f>
        <v>#REF!</v>
      </c>
      <c r="Y257" s="50"/>
      <c r="Z257" s="72" t="e">
        <f>X257+Y257</f>
        <v>#REF!</v>
      </c>
      <c r="AA257" s="72"/>
      <c r="AB257" s="128" t="e">
        <f>Z257+AA257</f>
        <v>#REF!</v>
      </c>
      <c r="AC257" s="7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/>
      <c r="BW257" s="12"/>
      <c r="BX257" s="12"/>
      <c r="BY257" s="12"/>
      <c r="BZ257" s="12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  <c r="CW257" s="6"/>
      <c r="CX257" s="6"/>
      <c r="CY257" s="6"/>
      <c r="CZ257" s="6"/>
      <c r="DA257" s="6"/>
      <c r="DB257" s="6"/>
      <c r="DC257" s="6"/>
      <c r="DD257" s="6"/>
      <c r="DE257" s="6"/>
      <c r="DF257" s="6"/>
      <c r="DG257" s="6"/>
      <c r="DH257" s="6"/>
      <c r="DI257" s="6"/>
      <c r="DJ257" s="6"/>
      <c r="DK257" s="6"/>
      <c r="DL257" s="6"/>
      <c r="DM257" s="6"/>
      <c r="DN257" s="6"/>
      <c r="DO257" s="6"/>
      <c r="DP257" s="6"/>
      <c r="DQ257" s="6"/>
      <c r="DR257" s="6"/>
      <c r="DS257" s="6"/>
      <c r="DT257" s="6"/>
      <c r="DU257" s="6"/>
      <c r="DV257" s="6"/>
      <c r="DW257" s="6"/>
      <c r="DX257" s="6"/>
      <c r="DY257" s="6"/>
      <c r="DZ257" s="6"/>
      <c r="EA257" s="6"/>
      <c r="EB257" s="6"/>
      <c r="EC257" s="6"/>
      <c r="ED257" s="6"/>
      <c r="EE257" s="6"/>
      <c r="EF257" s="6"/>
      <c r="EG257" s="6"/>
      <c r="EH257" s="6"/>
      <c r="EI257" s="6"/>
      <c r="EJ257" s="6"/>
      <c r="EK257" s="4"/>
      <c r="EL257" s="4"/>
      <c r="EM257" s="4"/>
      <c r="EN257" s="4"/>
      <c r="EO257" s="4"/>
      <c r="EP257" s="4"/>
      <c r="EQ257" s="4"/>
      <c r="ER257" s="4"/>
      <c r="ES257" s="4"/>
      <c r="ET257" s="4"/>
      <c r="EU257" s="4"/>
      <c r="EV257" s="4"/>
      <c r="EW257" s="4"/>
      <c r="EX257" s="4"/>
      <c r="EY257" s="4"/>
      <c r="EZ257" s="4"/>
      <c r="FA257" s="4"/>
      <c r="FB257" s="4"/>
      <c r="FC257" s="4"/>
      <c r="FD257" s="4"/>
      <c r="FE257" s="4"/>
      <c r="FF257" s="4"/>
      <c r="FG257" s="4"/>
      <c r="FH257" s="4"/>
      <c r="FI257" s="4"/>
      <c r="FJ257" s="4"/>
      <c r="FK257" s="4"/>
      <c r="FL257" s="4"/>
      <c r="FM257" s="4"/>
      <c r="FN257" s="4"/>
      <c r="FO257" s="4"/>
      <c r="FP257" s="4"/>
      <c r="FQ257" s="4"/>
      <c r="FR257" s="4"/>
      <c r="FS257" s="4"/>
      <c r="FT257" s="4"/>
      <c r="FU257" s="4"/>
      <c r="FV257" s="4"/>
      <c r="FW257" s="4"/>
      <c r="FX257" s="4"/>
      <c r="FY257" s="4"/>
      <c r="FZ257" s="4"/>
      <c r="GA257" s="4"/>
      <c r="GB257" s="4"/>
      <c r="GC257" s="4"/>
      <c r="GD257" s="4"/>
      <c r="GE257" s="4"/>
      <c r="GF257" s="4"/>
    </row>
    <row r="258" spans="1:188" x14ac:dyDescent="0.2">
      <c r="A258" s="57"/>
      <c r="B258" s="58"/>
      <c r="C258" s="58"/>
      <c r="D258" s="58"/>
      <c r="E258" s="58"/>
      <c r="F258" s="59"/>
      <c r="G258" s="125" t="s">
        <v>142</v>
      </c>
      <c r="H258" s="61"/>
      <c r="I258" s="61"/>
      <c r="J258" s="60"/>
      <c r="K258" s="61"/>
      <c r="L258" s="72" t="e">
        <f>#REF!+K258</f>
        <v>#REF!</v>
      </c>
      <c r="M258" s="61"/>
      <c r="N258" s="72"/>
      <c r="O258" s="63"/>
      <c r="P258" s="72"/>
      <c r="Q258" s="63"/>
      <c r="R258" s="72"/>
      <c r="S258" s="72"/>
      <c r="T258" s="72"/>
      <c r="U258" s="72"/>
      <c r="V258" s="72"/>
      <c r="W258" s="72"/>
      <c r="X258" s="72"/>
      <c r="Y258" s="50"/>
      <c r="Z258" s="72"/>
      <c r="AA258" s="72"/>
      <c r="AB258" s="128"/>
      <c r="AC258" s="7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12"/>
      <c r="BO258" s="12"/>
      <c r="BP258" s="12"/>
      <c r="BQ258" s="12"/>
      <c r="BR258" s="12"/>
      <c r="BS258" s="12"/>
      <c r="BT258" s="12"/>
      <c r="BU258" s="12"/>
      <c r="BV258" s="12"/>
      <c r="BW258" s="12"/>
      <c r="BX258" s="12"/>
      <c r="BY258" s="12"/>
      <c r="BZ258" s="12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  <c r="CW258" s="6"/>
      <c r="CX258" s="6"/>
      <c r="CY258" s="6"/>
      <c r="CZ258" s="6"/>
      <c r="DA258" s="6"/>
      <c r="DB258" s="6"/>
      <c r="DC258" s="6"/>
      <c r="DD258" s="6"/>
      <c r="DE258" s="6"/>
      <c r="DF258" s="6"/>
      <c r="DG258" s="6"/>
      <c r="DH258" s="6"/>
      <c r="DI258" s="6"/>
      <c r="DJ258" s="6"/>
      <c r="DK258" s="6"/>
      <c r="DL258" s="6"/>
      <c r="DM258" s="6"/>
      <c r="DN258" s="6"/>
      <c r="DO258" s="6"/>
      <c r="DP258" s="6"/>
      <c r="DQ258" s="6"/>
      <c r="DR258" s="6"/>
      <c r="DS258" s="6"/>
      <c r="DT258" s="6"/>
      <c r="DU258" s="6"/>
      <c r="DV258" s="6"/>
      <c r="DW258" s="6"/>
      <c r="DX258" s="6"/>
      <c r="DY258" s="6"/>
      <c r="DZ258" s="6"/>
      <c r="EA258" s="6"/>
      <c r="EB258" s="6"/>
      <c r="EC258" s="6"/>
      <c r="ED258" s="6"/>
      <c r="EE258" s="6"/>
      <c r="EF258" s="6"/>
      <c r="EG258" s="6"/>
      <c r="EH258" s="6"/>
      <c r="EI258" s="6"/>
      <c r="EJ258" s="6"/>
      <c r="EK258" s="4"/>
      <c r="EL258" s="4"/>
      <c r="EM258" s="4"/>
      <c r="EN258" s="4"/>
      <c r="EO258" s="4"/>
      <c r="EP258" s="4"/>
      <c r="EQ258" s="4"/>
      <c r="ER258" s="4"/>
      <c r="ES258" s="4"/>
      <c r="ET258" s="4"/>
      <c r="EU258" s="4"/>
      <c r="EV258" s="4"/>
      <c r="EW258" s="4"/>
      <c r="EX258" s="4"/>
      <c r="EY258" s="4"/>
      <c r="EZ258" s="4"/>
      <c r="FA258" s="4"/>
      <c r="FB258" s="4"/>
      <c r="FC258" s="4"/>
      <c r="FD258" s="4"/>
      <c r="FE258" s="4"/>
      <c r="FF258" s="4"/>
      <c r="FG258" s="4"/>
      <c r="FH258" s="4"/>
      <c r="FI258" s="4"/>
      <c r="FJ258" s="4"/>
      <c r="FK258" s="4"/>
      <c r="FL258" s="4"/>
      <c r="FM258" s="4"/>
      <c r="FN258" s="4"/>
      <c r="FO258" s="4"/>
      <c r="FP258" s="4"/>
      <c r="FQ258" s="4"/>
      <c r="FR258" s="4"/>
      <c r="FS258" s="4"/>
      <c r="FT258" s="4"/>
      <c r="FU258" s="4"/>
      <c r="FV258" s="4"/>
      <c r="FW258" s="4"/>
      <c r="FX258" s="4"/>
      <c r="FY258" s="4"/>
      <c r="FZ258" s="4"/>
      <c r="GA258" s="4"/>
      <c r="GB258" s="4"/>
      <c r="GC258" s="4"/>
      <c r="GD258" s="4"/>
      <c r="GE258" s="4"/>
      <c r="GF258" s="4"/>
    </row>
    <row r="259" spans="1:188" x14ac:dyDescent="0.2">
      <c r="A259" s="57"/>
      <c r="B259" s="58"/>
      <c r="C259" s="58"/>
      <c r="D259" s="58"/>
      <c r="E259" s="58"/>
      <c r="F259" s="59" t="s">
        <v>39</v>
      </c>
      <c r="G259" s="125" t="s">
        <v>143</v>
      </c>
      <c r="H259" s="61"/>
      <c r="I259" s="61"/>
      <c r="J259" s="60">
        <f>H259+I259</f>
        <v>0</v>
      </c>
      <c r="K259" s="61"/>
      <c r="L259" s="72" t="e">
        <f>#REF!+K259</f>
        <v>#REF!</v>
      </c>
      <c r="M259" s="61"/>
      <c r="N259" s="72" t="e">
        <f>L259+M259</f>
        <v>#REF!</v>
      </c>
      <c r="O259" s="63"/>
      <c r="P259" s="72" t="e">
        <f>O259+N259</f>
        <v>#REF!</v>
      </c>
      <c r="Q259" s="63"/>
      <c r="R259" s="72" t="e">
        <f>P259+Q259</f>
        <v>#REF!</v>
      </c>
      <c r="S259" s="72"/>
      <c r="T259" s="72" t="e">
        <f>R259+S259</f>
        <v>#REF!</v>
      </c>
      <c r="U259" s="72"/>
      <c r="V259" s="72" t="e">
        <f>T259+U259</f>
        <v>#REF!</v>
      </c>
      <c r="W259" s="72"/>
      <c r="X259" s="72" t="e">
        <f>V259+W259</f>
        <v>#REF!</v>
      </c>
      <c r="Y259" s="50"/>
      <c r="Z259" s="72" t="e">
        <f>X259+Y259</f>
        <v>#REF!</v>
      </c>
      <c r="AA259" s="72"/>
      <c r="AB259" s="128" t="e">
        <f>Z259+AA259</f>
        <v>#REF!</v>
      </c>
      <c r="AC259" s="7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12"/>
      <c r="BT259" s="12"/>
      <c r="BU259" s="12"/>
      <c r="BV259" s="12"/>
      <c r="BW259" s="12"/>
      <c r="BX259" s="12"/>
      <c r="BY259" s="12"/>
      <c r="BZ259" s="12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  <c r="CW259" s="6"/>
      <c r="CX259" s="6"/>
      <c r="CY259" s="6"/>
      <c r="CZ259" s="6"/>
      <c r="DA259" s="6"/>
      <c r="DB259" s="6"/>
      <c r="DC259" s="6"/>
      <c r="DD259" s="6"/>
      <c r="DE259" s="6"/>
      <c r="DF259" s="6"/>
      <c r="DG259" s="6"/>
      <c r="DH259" s="6"/>
      <c r="DI259" s="6"/>
      <c r="DJ259" s="6"/>
      <c r="DK259" s="6"/>
      <c r="DL259" s="6"/>
      <c r="DM259" s="6"/>
      <c r="DN259" s="6"/>
      <c r="DO259" s="6"/>
      <c r="DP259" s="6"/>
      <c r="DQ259" s="6"/>
      <c r="DR259" s="6"/>
      <c r="DS259" s="6"/>
      <c r="DT259" s="6"/>
      <c r="DU259" s="6"/>
      <c r="DV259" s="6"/>
      <c r="DW259" s="6"/>
      <c r="DX259" s="6"/>
      <c r="DY259" s="6"/>
      <c r="DZ259" s="6"/>
      <c r="EA259" s="6"/>
      <c r="EB259" s="6"/>
      <c r="EC259" s="6"/>
      <c r="ED259" s="6"/>
      <c r="EE259" s="6"/>
      <c r="EF259" s="6"/>
      <c r="EG259" s="6"/>
      <c r="EH259" s="6"/>
      <c r="EI259" s="6"/>
      <c r="EJ259" s="6"/>
      <c r="EK259" s="4"/>
      <c r="EL259" s="4"/>
      <c r="EM259" s="4"/>
      <c r="EN259" s="4"/>
      <c r="EO259" s="4"/>
      <c r="EP259" s="4"/>
      <c r="EQ259" s="4"/>
      <c r="ER259" s="4"/>
      <c r="ES259" s="4"/>
      <c r="ET259" s="4"/>
      <c r="EU259" s="4"/>
      <c r="EV259" s="4"/>
      <c r="EW259" s="4"/>
      <c r="EX259" s="4"/>
      <c r="EY259" s="4"/>
      <c r="EZ259" s="4"/>
      <c r="FA259" s="4"/>
      <c r="FB259" s="4"/>
      <c r="FC259" s="4"/>
      <c r="FD259" s="4"/>
      <c r="FE259" s="4"/>
      <c r="FF259" s="4"/>
      <c r="FG259" s="4"/>
      <c r="FH259" s="4"/>
      <c r="FI259" s="4"/>
      <c r="FJ259" s="4"/>
      <c r="FK259" s="4"/>
      <c r="FL259" s="4"/>
      <c r="FM259" s="4"/>
      <c r="FN259" s="4"/>
      <c r="FO259" s="4"/>
      <c r="FP259" s="4"/>
      <c r="FQ259" s="4"/>
      <c r="FR259" s="4"/>
      <c r="FS259" s="4"/>
      <c r="FT259" s="4"/>
      <c r="FU259" s="4"/>
      <c r="FV259" s="4"/>
      <c r="FW259" s="4"/>
      <c r="FX259" s="4"/>
      <c r="FY259" s="4"/>
      <c r="FZ259" s="4"/>
      <c r="GA259" s="4"/>
      <c r="GB259" s="4"/>
      <c r="GC259" s="4"/>
      <c r="GD259" s="4"/>
      <c r="GE259" s="4"/>
      <c r="GF259" s="4"/>
    </row>
    <row r="260" spans="1:188" hidden="1" x14ac:dyDescent="0.2">
      <c r="A260" s="57"/>
      <c r="B260" s="58"/>
      <c r="C260" s="58"/>
      <c r="D260" s="58"/>
      <c r="E260" s="58"/>
      <c r="F260" s="59" t="s">
        <v>163</v>
      </c>
      <c r="G260" s="125" t="s">
        <v>144</v>
      </c>
      <c r="H260" s="61"/>
      <c r="I260" s="61"/>
      <c r="J260" s="60">
        <f>H260+I260</f>
        <v>0</v>
      </c>
      <c r="K260" s="61"/>
      <c r="L260" s="72" t="e">
        <f>#REF!+K260</f>
        <v>#REF!</v>
      </c>
      <c r="M260" s="61"/>
      <c r="N260" s="72" t="e">
        <f>L260+M260</f>
        <v>#REF!</v>
      </c>
      <c r="O260" s="63"/>
      <c r="P260" s="72" t="e">
        <f>O260+N260</f>
        <v>#REF!</v>
      </c>
      <c r="Q260" s="63"/>
      <c r="R260" s="72" t="e">
        <f>P260+Q260</f>
        <v>#REF!</v>
      </c>
      <c r="S260" s="72"/>
      <c r="T260" s="72" t="e">
        <f>R260+S260</f>
        <v>#REF!</v>
      </c>
      <c r="U260" s="72"/>
      <c r="V260" s="72" t="e">
        <f>T260+U260</f>
        <v>#REF!</v>
      </c>
      <c r="W260" s="72"/>
      <c r="X260" s="72" t="e">
        <f>V260+W260</f>
        <v>#REF!</v>
      </c>
      <c r="Y260" s="50"/>
      <c r="Z260" s="72" t="e">
        <f>X260+Y260</f>
        <v>#REF!</v>
      </c>
      <c r="AA260" s="72"/>
      <c r="AB260" s="128" t="e">
        <f>Z260+AA260</f>
        <v>#REF!</v>
      </c>
      <c r="AC260" s="7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  <c r="BU260" s="12"/>
      <c r="BV260" s="12"/>
      <c r="BW260" s="12"/>
      <c r="BX260" s="12"/>
      <c r="BY260" s="12"/>
      <c r="BZ260" s="12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  <c r="CW260" s="6"/>
      <c r="CX260" s="6"/>
      <c r="CY260" s="6"/>
      <c r="CZ260" s="6"/>
      <c r="DA260" s="6"/>
      <c r="DB260" s="6"/>
      <c r="DC260" s="6"/>
      <c r="DD260" s="6"/>
      <c r="DE260" s="6"/>
      <c r="DF260" s="6"/>
      <c r="DG260" s="6"/>
      <c r="DH260" s="6"/>
      <c r="DI260" s="6"/>
      <c r="DJ260" s="6"/>
      <c r="DK260" s="6"/>
      <c r="DL260" s="6"/>
      <c r="DM260" s="6"/>
      <c r="DN260" s="6"/>
      <c r="DO260" s="6"/>
      <c r="DP260" s="6"/>
      <c r="DQ260" s="6"/>
      <c r="DR260" s="6"/>
      <c r="DS260" s="6"/>
      <c r="DT260" s="6"/>
      <c r="DU260" s="6"/>
      <c r="DV260" s="6"/>
      <c r="DW260" s="6"/>
      <c r="DX260" s="6"/>
      <c r="DY260" s="6"/>
      <c r="DZ260" s="6"/>
      <c r="EA260" s="6"/>
      <c r="EB260" s="6"/>
      <c r="EC260" s="6"/>
      <c r="ED260" s="6"/>
      <c r="EE260" s="6"/>
      <c r="EF260" s="6"/>
      <c r="EG260" s="6"/>
      <c r="EH260" s="6"/>
      <c r="EI260" s="6"/>
      <c r="EJ260" s="6"/>
      <c r="EK260" s="4"/>
      <c r="EL260" s="4"/>
      <c r="EM260" s="4"/>
      <c r="EN260" s="4"/>
      <c r="EO260" s="4"/>
      <c r="EP260" s="4"/>
      <c r="EQ260" s="4"/>
      <c r="ER260" s="4"/>
      <c r="ES260" s="4"/>
      <c r="ET260" s="4"/>
      <c r="EU260" s="4"/>
      <c r="EV260" s="4"/>
      <c r="EW260" s="4"/>
      <c r="EX260" s="4"/>
      <c r="EY260" s="4"/>
      <c r="EZ260" s="4"/>
      <c r="FA260" s="4"/>
      <c r="FB260" s="4"/>
      <c r="FC260" s="4"/>
      <c r="FD260" s="4"/>
      <c r="FE260" s="4"/>
      <c r="FF260" s="4"/>
      <c r="FG260" s="4"/>
      <c r="FH260" s="4"/>
      <c r="FI260" s="4"/>
      <c r="FJ260" s="4"/>
      <c r="FK260" s="4"/>
      <c r="FL260" s="4"/>
      <c r="FM260" s="4"/>
      <c r="FN260" s="4"/>
      <c r="FO260" s="4"/>
      <c r="FP260" s="4"/>
      <c r="FQ260" s="4"/>
      <c r="FR260" s="4"/>
      <c r="FS260" s="4"/>
      <c r="FT260" s="4"/>
      <c r="FU260" s="4"/>
      <c r="FV260" s="4"/>
      <c r="FW260" s="4"/>
      <c r="FX260" s="4"/>
      <c r="FY260" s="4"/>
      <c r="FZ260" s="4"/>
      <c r="GA260" s="4"/>
      <c r="GB260" s="4"/>
      <c r="GC260" s="4"/>
      <c r="GD260" s="4"/>
      <c r="GE260" s="4"/>
      <c r="GF260" s="4"/>
    </row>
    <row r="261" spans="1:188" hidden="1" x14ac:dyDescent="0.2">
      <c r="A261" s="57"/>
      <c r="B261" s="58"/>
      <c r="C261" s="58"/>
      <c r="D261" s="58"/>
      <c r="E261" s="58"/>
      <c r="F261" s="59" t="s">
        <v>145</v>
      </c>
      <c r="G261" s="125" t="s">
        <v>146</v>
      </c>
      <c r="H261" s="61"/>
      <c r="I261" s="61"/>
      <c r="J261" s="60">
        <f>H261+I261</f>
        <v>0</v>
      </c>
      <c r="K261" s="61"/>
      <c r="L261" s="72" t="e">
        <f>#REF!+K261</f>
        <v>#REF!</v>
      </c>
      <c r="M261" s="61"/>
      <c r="N261" s="72" t="e">
        <f>L261+M261</f>
        <v>#REF!</v>
      </c>
      <c r="O261" s="63"/>
      <c r="P261" s="72" t="e">
        <f>O261+N261</f>
        <v>#REF!</v>
      </c>
      <c r="Q261" s="63"/>
      <c r="R261" s="72" t="e">
        <f>P261+Q261</f>
        <v>#REF!</v>
      </c>
      <c r="S261" s="72"/>
      <c r="T261" s="72" t="e">
        <f>R261+S261</f>
        <v>#REF!</v>
      </c>
      <c r="U261" s="72"/>
      <c r="V261" s="72" t="e">
        <f>T261+U261</f>
        <v>#REF!</v>
      </c>
      <c r="W261" s="72"/>
      <c r="X261" s="72" t="e">
        <f>V261+W261</f>
        <v>#REF!</v>
      </c>
      <c r="Y261" s="50"/>
      <c r="Z261" s="72" t="e">
        <f>X261+Y261</f>
        <v>#REF!</v>
      </c>
      <c r="AA261" s="72"/>
      <c r="AB261" s="128" t="e">
        <f>Z261+AA261</f>
        <v>#REF!</v>
      </c>
      <c r="AC261" s="7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  <c r="BZ261" s="12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  <c r="CW261" s="6"/>
      <c r="CX261" s="6"/>
      <c r="CY261" s="6"/>
      <c r="CZ261" s="6"/>
      <c r="DA261" s="6"/>
      <c r="DB261" s="6"/>
      <c r="DC261" s="6"/>
      <c r="DD261" s="6"/>
      <c r="DE261" s="6"/>
      <c r="DF261" s="6"/>
      <c r="DG261" s="6"/>
      <c r="DH261" s="6"/>
      <c r="DI261" s="6"/>
      <c r="DJ261" s="6"/>
      <c r="DK261" s="6"/>
      <c r="DL261" s="6"/>
      <c r="DM261" s="6"/>
      <c r="DN261" s="6"/>
      <c r="DO261" s="6"/>
      <c r="DP261" s="6"/>
      <c r="DQ261" s="6"/>
      <c r="DR261" s="6"/>
      <c r="DS261" s="6"/>
      <c r="DT261" s="6"/>
      <c r="DU261" s="6"/>
      <c r="DV261" s="6"/>
      <c r="DW261" s="6"/>
      <c r="DX261" s="6"/>
      <c r="DY261" s="6"/>
      <c r="DZ261" s="6"/>
      <c r="EA261" s="6"/>
      <c r="EB261" s="6"/>
      <c r="EC261" s="6"/>
      <c r="ED261" s="6"/>
      <c r="EE261" s="6"/>
      <c r="EF261" s="6"/>
      <c r="EG261" s="6"/>
      <c r="EH261" s="6"/>
      <c r="EI261" s="6"/>
      <c r="EJ261" s="6"/>
      <c r="EK261" s="4"/>
      <c r="EL261" s="4"/>
      <c r="EM261" s="4"/>
      <c r="EN261" s="4"/>
      <c r="EO261" s="4"/>
      <c r="EP261" s="4"/>
      <c r="EQ261" s="4"/>
      <c r="ER261" s="4"/>
      <c r="ES261" s="4"/>
      <c r="ET261" s="4"/>
      <c r="EU261" s="4"/>
      <c r="EV261" s="4"/>
      <c r="EW261" s="4"/>
      <c r="EX261" s="4"/>
      <c r="EY261" s="4"/>
      <c r="EZ261" s="4"/>
      <c r="FA261" s="4"/>
      <c r="FB261" s="4"/>
      <c r="FC261" s="4"/>
      <c r="FD261" s="4"/>
      <c r="FE261" s="4"/>
      <c r="FF261" s="4"/>
      <c r="FG261" s="4"/>
      <c r="FH261" s="4"/>
      <c r="FI261" s="4"/>
      <c r="FJ261" s="4"/>
      <c r="FK261" s="4"/>
      <c r="FL261" s="4"/>
      <c r="FM261" s="4"/>
      <c r="FN261" s="4"/>
      <c r="FO261" s="4"/>
      <c r="FP261" s="4"/>
      <c r="FQ261" s="4"/>
      <c r="FR261" s="4"/>
      <c r="FS261" s="4"/>
      <c r="FT261" s="4"/>
      <c r="FU261" s="4"/>
      <c r="FV261" s="4"/>
      <c r="FW261" s="4"/>
      <c r="FX261" s="4"/>
      <c r="FY261" s="4"/>
      <c r="FZ261" s="4"/>
      <c r="GA261" s="4"/>
      <c r="GB261" s="4"/>
      <c r="GC261" s="4"/>
      <c r="GD261" s="4"/>
      <c r="GE261" s="4"/>
      <c r="GF261" s="4"/>
    </row>
    <row r="262" spans="1:188" hidden="1" x14ac:dyDescent="0.2">
      <c r="A262" s="57"/>
      <c r="B262" s="58"/>
      <c r="C262" s="58"/>
      <c r="D262" s="58"/>
      <c r="E262" s="58"/>
      <c r="F262" s="59" t="s">
        <v>147</v>
      </c>
      <c r="G262" s="125" t="s">
        <v>148</v>
      </c>
      <c r="H262" s="61"/>
      <c r="I262" s="61"/>
      <c r="J262" s="60">
        <f>H262+I262</f>
        <v>0</v>
      </c>
      <c r="K262" s="61"/>
      <c r="L262" s="72" t="e">
        <f>#REF!+K262</f>
        <v>#REF!</v>
      </c>
      <c r="M262" s="61"/>
      <c r="N262" s="72" t="e">
        <f>L262+M262</f>
        <v>#REF!</v>
      </c>
      <c r="O262" s="63"/>
      <c r="P262" s="72" t="e">
        <f>O262+N262</f>
        <v>#REF!</v>
      </c>
      <c r="Q262" s="63"/>
      <c r="R262" s="72" t="e">
        <f>P262+Q262</f>
        <v>#REF!</v>
      </c>
      <c r="S262" s="72"/>
      <c r="T262" s="72" t="e">
        <f>R262+S262</f>
        <v>#REF!</v>
      </c>
      <c r="U262" s="72"/>
      <c r="V262" s="72" t="e">
        <f>T262+U262</f>
        <v>#REF!</v>
      </c>
      <c r="W262" s="72"/>
      <c r="X262" s="72" t="e">
        <f>V262+W262</f>
        <v>#REF!</v>
      </c>
      <c r="Y262" s="50"/>
      <c r="Z262" s="72" t="e">
        <f>X262+Y262</f>
        <v>#REF!</v>
      </c>
      <c r="AA262" s="72"/>
      <c r="AB262" s="128" t="e">
        <f>Z262+AA262</f>
        <v>#REF!</v>
      </c>
      <c r="AC262" s="7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  <c r="CW262" s="6"/>
      <c r="CX262" s="6"/>
      <c r="CY262" s="6"/>
      <c r="CZ262" s="6"/>
      <c r="DA262" s="6"/>
      <c r="DB262" s="6"/>
      <c r="DC262" s="6"/>
      <c r="DD262" s="6"/>
      <c r="DE262" s="6"/>
      <c r="DF262" s="6"/>
      <c r="DG262" s="6"/>
      <c r="DH262" s="6"/>
      <c r="DI262" s="6"/>
      <c r="DJ262" s="6"/>
      <c r="DK262" s="6"/>
      <c r="DL262" s="6"/>
      <c r="DM262" s="6"/>
      <c r="DN262" s="6"/>
      <c r="DO262" s="6"/>
      <c r="DP262" s="6"/>
      <c r="DQ262" s="6"/>
      <c r="DR262" s="6"/>
      <c r="DS262" s="6"/>
      <c r="DT262" s="6"/>
      <c r="DU262" s="6"/>
      <c r="DV262" s="6"/>
      <c r="DW262" s="6"/>
      <c r="DX262" s="6"/>
      <c r="DY262" s="6"/>
      <c r="DZ262" s="6"/>
      <c r="EA262" s="6"/>
      <c r="EB262" s="6"/>
      <c r="EC262" s="6"/>
      <c r="ED262" s="6"/>
      <c r="EE262" s="6"/>
      <c r="EF262" s="6"/>
      <c r="EG262" s="6"/>
      <c r="EH262" s="6"/>
      <c r="EI262" s="6"/>
      <c r="EJ262" s="6"/>
      <c r="EK262" s="4"/>
      <c r="EL262" s="4"/>
      <c r="EM262" s="4"/>
      <c r="EN262" s="4"/>
      <c r="EO262" s="4"/>
      <c r="EP262" s="4"/>
      <c r="EQ262" s="4"/>
      <c r="ER262" s="4"/>
      <c r="ES262" s="4"/>
      <c r="ET262" s="4"/>
      <c r="EU262" s="4"/>
      <c r="EV262" s="4"/>
      <c r="EW262" s="4"/>
      <c r="EX262" s="4"/>
      <c r="EY262" s="4"/>
      <c r="EZ262" s="4"/>
      <c r="FA262" s="4"/>
      <c r="FB262" s="4"/>
      <c r="FC262" s="4"/>
      <c r="FD262" s="4"/>
      <c r="FE262" s="4"/>
      <c r="FF262" s="4"/>
      <c r="FG262" s="4"/>
      <c r="FH262" s="4"/>
      <c r="FI262" s="4"/>
      <c r="FJ262" s="4"/>
      <c r="FK262" s="4"/>
      <c r="FL262" s="4"/>
      <c r="FM262" s="4"/>
      <c r="FN262" s="4"/>
      <c r="FO262" s="4"/>
      <c r="FP262" s="4"/>
      <c r="FQ262" s="4"/>
      <c r="FR262" s="4"/>
      <c r="FS262" s="4"/>
      <c r="FT262" s="4"/>
      <c r="FU262" s="4"/>
      <c r="FV262" s="4"/>
      <c r="FW262" s="4"/>
      <c r="FX262" s="4"/>
      <c r="FY262" s="4"/>
      <c r="FZ262" s="4"/>
      <c r="GA262" s="4"/>
      <c r="GB262" s="4"/>
      <c r="GC262" s="4"/>
      <c r="GD262" s="4"/>
      <c r="GE262" s="4"/>
      <c r="GF262" s="4"/>
    </row>
    <row r="263" spans="1:188" hidden="1" x14ac:dyDescent="0.2">
      <c r="A263" s="57"/>
      <c r="B263" s="58"/>
      <c r="C263" s="58"/>
      <c r="D263" s="58"/>
      <c r="E263" s="58"/>
      <c r="F263" s="59"/>
      <c r="G263" s="125" t="s">
        <v>149</v>
      </c>
      <c r="H263" s="61"/>
      <c r="I263" s="61"/>
      <c r="J263" s="60"/>
      <c r="K263" s="61"/>
      <c r="L263" s="72" t="e">
        <f>#REF!+K263</f>
        <v>#REF!</v>
      </c>
      <c r="M263" s="61"/>
      <c r="N263" s="72"/>
      <c r="O263" s="63"/>
      <c r="P263" s="72"/>
      <c r="Q263" s="63"/>
      <c r="R263" s="72"/>
      <c r="S263" s="72"/>
      <c r="T263" s="72"/>
      <c r="U263" s="72"/>
      <c r="V263" s="72"/>
      <c r="W263" s="72"/>
      <c r="X263" s="72"/>
      <c r="Y263" s="50"/>
      <c r="Z263" s="72"/>
      <c r="AA263" s="72"/>
      <c r="AB263" s="128"/>
      <c r="AC263" s="7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2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  <c r="CW263" s="6"/>
      <c r="CX263" s="6"/>
      <c r="CY263" s="6"/>
      <c r="CZ263" s="6"/>
      <c r="DA263" s="6"/>
      <c r="DB263" s="6"/>
      <c r="DC263" s="6"/>
      <c r="DD263" s="6"/>
      <c r="DE263" s="6"/>
      <c r="DF263" s="6"/>
      <c r="DG263" s="6"/>
      <c r="DH263" s="6"/>
      <c r="DI263" s="6"/>
      <c r="DJ263" s="6"/>
      <c r="DK263" s="6"/>
      <c r="DL263" s="6"/>
      <c r="DM263" s="6"/>
      <c r="DN263" s="6"/>
      <c r="DO263" s="6"/>
      <c r="DP263" s="6"/>
      <c r="DQ263" s="6"/>
      <c r="DR263" s="6"/>
      <c r="DS263" s="6"/>
      <c r="DT263" s="6"/>
      <c r="DU263" s="6"/>
      <c r="DV263" s="6"/>
      <c r="DW263" s="6"/>
      <c r="DX263" s="6"/>
      <c r="DY263" s="6"/>
      <c r="DZ263" s="6"/>
      <c r="EA263" s="6"/>
      <c r="EB263" s="6"/>
      <c r="EC263" s="6"/>
      <c r="ED263" s="6"/>
      <c r="EE263" s="6"/>
      <c r="EF263" s="6"/>
      <c r="EG263" s="6"/>
      <c r="EH263" s="6"/>
      <c r="EI263" s="6"/>
      <c r="EJ263" s="6"/>
      <c r="EK263" s="4"/>
      <c r="EL263" s="4"/>
      <c r="EM263" s="4"/>
      <c r="EN263" s="4"/>
      <c r="EO263" s="4"/>
      <c r="EP263" s="4"/>
      <c r="EQ263" s="4"/>
      <c r="ER263" s="4"/>
      <c r="ES263" s="4"/>
      <c r="ET263" s="4"/>
      <c r="EU263" s="4"/>
      <c r="EV263" s="4"/>
      <c r="EW263" s="4"/>
      <c r="EX263" s="4"/>
      <c r="EY263" s="4"/>
      <c r="EZ263" s="4"/>
      <c r="FA263" s="4"/>
      <c r="FB263" s="4"/>
      <c r="FC263" s="4"/>
      <c r="FD263" s="4"/>
      <c r="FE263" s="4"/>
      <c r="FF263" s="4"/>
      <c r="FG263" s="4"/>
      <c r="FH263" s="4"/>
      <c r="FI263" s="4"/>
      <c r="FJ263" s="4"/>
      <c r="FK263" s="4"/>
      <c r="FL263" s="4"/>
      <c r="FM263" s="4"/>
      <c r="FN263" s="4"/>
      <c r="FO263" s="4"/>
      <c r="FP263" s="4"/>
      <c r="FQ263" s="4"/>
      <c r="FR263" s="4"/>
      <c r="FS263" s="4"/>
      <c r="FT263" s="4"/>
      <c r="FU263" s="4"/>
      <c r="FV263" s="4"/>
      <c r="FW263" s="4"/>
      <c r="FX263" s="4"/>
      <c r="FY263" s="4"/>
      <c r="FZ263" s="4"/>
      <c r="GA263" s="4"/>
      <c r="GB263" s="4"/>
      <c r="GC263" s="4"/>
      <c r="GD263" s="4"/>
      <c r="GE263" s="4"/>
      <c r="GF263" s="4"/>
    </row>
    <row r="264" spans="1:188" hidden="1" x14ac:dyDescent="0.2">
      <c r="A264" s="57"/>
      <c r="B264" s="58"/>
      <c r="C264" s="58"/>
      <c r="D264" s="58"/>
      <c r="E264" s="58"/>
      <c r="F264" s="59"/>
      <c r="G264" s="125" t="s">
        <v>150</v>
      </c>
      <c r="H264" s="61"/>
      <c r="I264" s="61"/>
      <c r="J264" s="60"/>
      <c r="K264" s="61"/>
      <c r="L264" s="72" t="e">
        <f>#REF!+K264</f>
        <v>#REF!</v>
      </c>
      <c r="M264" s="61"/>
      <c r="N264" s="72"/>
      <c r="O264" s="63"/>
      <c r="P264" s="72"/>
      <c r="Q264" s="63"/>
      <c r="R264" s="72"/>
      <c r="S264" s="72"/>
      <c r="T264" s="72"/>
      <c r="U264" s="72"/>
      <c r="V264" s="72"/>
      <c r="W264" s="72"/>
      <c r="X264" s="72"/>
      <c r="Y264" s="50"/>
      <c r="Z264" s="72"/>
      <c r="AA264" s="72"/>
      <c r="AB264" s="128"/>
      <c r="AC264" s="7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  <c r="CW264" s="6"/>
      <c r="CX264" s="6"/>
      <c r="CY264" s="6"/>
      <c r="CZ264" s="6"/>
      <c r="DA264" s="6"/>
      <c r="DB264" s="6"/>
      <c r="DC264" s="6"/>
      <c r="DD264" s="6"/>
      <c r="DE264" s="6"/>
      <c r="DF264" s="6"/>
      <c r="DG264" s="6"/>
      <c r="DH264" s="6"/>
      <c r="DI264" s="6"/>
      <c r="DJ264" s="6"/>
      <c r="DK264" s="6"/>
      <c r="DL264" s="6"/>
      <c r="DM264" s="6"/>
      <c r="DN264" s="6"/>
      <c r="DO264" s="6"/>
      <c r="DP264" s="6"/>
      <c r="DQ264" s="6"/>
      <c r="DR264" s="6"/>
      <c r="DS264" s="6"/>
      <c r="DT264" s="6"/>
      <c r="DU264" s="6"/>
      <c r="DV264" s="6"/>
      <c r="DW264" s="6"/>
      <c r="DX264" s="6"/>
      <c r="DY264" s="6"/>
      <c r="DZ264" s="6"/>
      <c r="EA264" s="6"/>
      <c r="EB264" s="6"/>
      <c r="EC264" s="6"/>
      <c r="ED264" s="6"/>
      <c r="EE264" s="6"/>
      <c r="EF264" s="6"/>
      <c r="EG264" s="6"/>
      <c r="EH264" s="6"/>
      <c r="EI264" s="6"/>
      <c r="EJ264" s="6"/>
      <c r="EK264" s="4"/>
      <c r="EL264" s="4"/>
      <c r="EM264" s="4"/>
      <c r="EN264" s="4"/>
      <c r="EO264" s="4"/>
      <c r="EP264" s="4"/>
      <c r="EQ264" s="4"/>
      <c r="ER264" s="4"/>
      <c r="ES264" s="4"/>
      <c r="ET264" s="4"/>
      <c r="EU264" s="4"/>
      <c r="EV264" s="4"/>
      <c r="EW264" s="4"/>
      <c r="EX264" s="4"/>
      <c r="EY264" s="4"/>
      <c r="EZ264" s="4"/>
      <c r="FA264" s="4"/>
      <c r="FB264" s="4"/>
      <c r="FC264" s="4"/>
      <c r="FD264" s="4"/>
      <c r="FE264" s="4"/>
      <c r="FF264" s="4"/>
      <c r="FG264" s="4"/>
      <c r="FH264" s="4"/>
      <c r="FI264" s="4"/>
      <c r="FJ264" s="4"/>
      <c r="FK264" s="4"/>
      <c r="FL264" s="4"/>
      <c r="FM264" s="4"/>
      <c r="FN264" s="4"/>
      <c r="FO264" s="4"/>
      <c r="FP264" s="4"/>
      <c r="FQ264" s="4"/>
      <c r="FR264" s="4"/>
      <c r="FS264" s="4"/>
      <c r="FT264" s="4"/>
      <c r="FU264" s="4"/>
      <c r="FV264" s="4"/>
      <c r="FW264" s="4"/>
      <c r="FX264" s="4"/>
      <c r="FY264" s="4"/>
      <c r="FZ264" s="4"/>
      <c r="GA264" s="4"/>
      <c r="GB264" s="4"/>
      <c r="GC264" s="4"/>
      <c r="GD264" s="4"/>
      <c r="GE264" s="4"/>
      <c r="GF264" s="4"/>
    </row>
    <row r="265" spans="1:188" x14ac:dyDescent="0.2">
      <c r="A265" s="57"/>
      <c r="B265" s="58"/>
      <c r="C265" s="58"/>
      <c r="D265" s="58"/>
      <c r="E265" s="58"/>
      <c r="F265" s="59">
        <v>12</v>
      </c>
      <c r="G265" s="125" t="s">
        <v>151</v>
      </c>
      <c r="H265" s="61">
        <v>49242</v>
      </c>
      <c r="I265" s="61">
        <v>7868</v>
      </c>
      <c r="J265" s="60">
        <f>H265+I265</f>
        <v>57110</v>
      </c>
      <c r="K265" s="61"/>
      <c r="L265" s="72" t="e">
        <f>#REF!+K265</f>
        <v>#REF!</v>
      </c>
      <c r="M265" s="61"/>
      <c r="N265" s="72" t="e">
        <f>L265+M265</f>
        <v>#REF!</v>
      </c>
      <c r="O265" s="63"/>
      <c r="P265" s="72" t="e">
        <f>O265+N265</f>
        <v>#REF!</v>
      </c>
      <c r="Q265" s="63"/>
      <c r="R265" s="72" t="e">
        <f>P265+Q265</f>
        <v>#REF!</v>
      </c>
      <c r="S265" s="72"/>
      <c r="T265" s="72" t="e">
        <f>R265+S265</f>
        <v>#REF!</v>
      </c>
      <c r="U265" s="72"/>
      <c r="V265" s="72" t="e">
        <f>T265+U265</f>
        <v>#REF!</v>
      </c>
      <c r="W265" s="72"/>
      <c r="X265" s="72" t="e">
        <f>V265+W265</f>
        <v>#REF!</v>
      </c>
      <c r="Y265" s="50"/>
      <c r="Z265" s="72" t="e">
        <f>X265+Y265</f>
        <v>#REF!</v>
      </c>
      <c r="AA265" s="72"/>
      <c r="AB265" s="128" t="e">
        <f>Z265+AA265</f>
        <v>#REF!</v>
      </c>
      <c r="AC265" s="72">
        <v>10000</v>
      </c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  <c r="BY265" s="12"/>
      <c r="BZ265" s="12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  <c r="CW265" s="6"/>
      <c r="CX265" s="6"/>
      <c r="CY265" s="6"/>
      <c r="CZ265" s="6"/>
      <c r="DA265" s="6"/>
      <c r="DB265" s="6"/>
      <c r="DC265" s="6"/>
      <c r="DD265" s="6"/>
      <c r="DE265" s="6"/>
      <c r="DF265" s="6"/>
      <c r="DG265" s="6"/>
      <c r="DH265" s="6"/>
      <c r="DI265" s="6"/>
      <c r="DJ265" s="6"/>
      <c r="DK265" s="6"/>
      <c r="DL265" s="6"/>
      <c r="DM265" s="6"/>
      <c r="DN265" s="6"/>
      <c r="DO265" s="6"/>
      <c r="DP265" s="6"/>
      <c r="DQ265" s="6"/>
      <c r="DR265" s="6"/>
      <c r="DS265" s="6"/>
      <c r="DT265" s="6"/>
      <c r="DU265" s="6"/>
      <c r="DV265" s="6"/>
      <c r="DW265" s="6"/>
      <c r="DX265" s="6"/>
      <c r="DY265" s="6"/>
      <c r="DZ265" s="6"/>
      <c r="EA265" s="6"/>
      <c r="EB265" s="6"/>
      <c r="EC265" s="6"/>
      <c r="ED265" s="6"/>
      <c r="EE265" s="6"/>
      <c r="EF265" s="6"/>
      <c r="EG265" s="6"/>
      <c r="EH265" s="6"/>
      <c r="EI265" s="6"/>
      <c r="EJ265" s="6"/>
      <c r="EK265" s="4"/>
      <c r="EL265" s="4"/>
      <c r="EM265" s="4"/>
      <c r="EN265" s="4"/>
      <c r="EO265" s="4"/>
      <c r="EP265" s="4"/>
      <c r="EQ265" s="4"/>
      <c r="ER265" s="4"/>
      <c r="ES265" s="4"/>
      <c r="ET265" s="4"/>
      <c r="EU265" s="4"/>
      <c r="EV265" s="4"/>
      <c r="EW265" s="4"/>
      <c r="EX265" s="4"/>
      <c r="EY265" s="4"/>
      <c r="EZ265" s="4"/>
      <c r="FA265" s="4"/>
      <c r="FB265" s="4"/>
      <c r="FC265" s="4"/>
      <c r="FD265" s="4"/>
      <c r="FE265" s="4"/>
      <c r="FF265" s="4"/>
      <c r="FG265" s="4"/>
      <c r="FH265" s="4"/>
      <c r="FI265" s="4"/>
      <c r="FJ265" s="4"/>
      <c r="FK265" s="4"/>
      <c r="FL265" s="4"/>
      <c r="FM265" s="4"/>
      <c r="FN265" s="4"/>
      <c r="FO265" s="4"/>
      <c r="FP265" s="4"/>
      <c r="FQ265" s="4"/>
      <c r="FR265" s="4"/>
      <c r="FS265" s="4"/>
      <c r="FT265" s="4"/>
      <c r="FU265" s="4"/>
      <c r="FV265" s="4"/>
      <c r="FW265" s="4"/>
      <c r="FX265" s="4"/>
      <c r="FY265" s="4"/>
      <c r="FZ265" s="4"/>
      <c r="GA265" s="4"/>
      <c r="GB265" s="4"/>
      <c r="GC265" s="4"/>
      <c r="GD265" s="4"/>
      <c r="GE265" s="4"/>
      <c r="GF265" s="4"/>
    </row>
    <row r="266" spans="1:188" x14ac:dyDescent="0.2">
      <c r="A266" s="57"/>
      <c r="B266" s="58"/>
      <c r="C266" s="58"/>
      <c r="D266" s="58"/>
      <c r="E266" s="58"/>
      <c r="F266" s="59">
        <v>13</v>
      </c>
      <c r="G266" s="125" t="s">
        <v>152</v>
      </c>
      <c r="H266" s="61">
        <v>510</v>
      </c>
      <c r="I266" s="61">
        <v>0</v>
      </c>
      <c r="J266" s="60">
        <f>H266+I266</f>
        <v>510</v>
      </c>
      <c r="K266" s="61"/>
      <c r="L266" s="72" t="e">
        <f>#REF!+K266</f>
        <v>#REF!</v>
      </c>
      <c r="M266" s="61"/>
      <c r="N266" s="72" t="e">
        <f>L266+M266</f>
        <v>#REF!</v>
      </c>
      <c r="O266" s="63"/>
      <c r="P266" s="72" t="e">
        <f>O266+N266</f>
        <v>#REF!</v>
      </c>
      <c r="Q266" s="63"/>
      <c r="R266" s="72" t="e">
        <f>P266+Q266</f>
        <v>#REF!</v>
      </c>
      <c r="S266" s="72"/>
      <c r="T266" s="72" t="e">
        <f>R266+S266</f>
        <v>#REF!</v>
      </c>
      <c r="U266" s="72"/>
      <c r="V266" s="72" t="e">
        <f>T266+U266</f>
        <v>#REF!</v>
      </c>
      <c r="W266" s="72"/>
      <c r="X266" s="72" t="e">
        <f>V266+W266</f>
        <v>#REF!</v>
      </c>
      <c r="Y266" s="50"/>
      <c r="Z266" s="72" t="e">
        <f>X266+Y266</f>
        <v>#REF!</v>
      </c>
      <c r="AA266" s="72"/>
      <c r="AB266" s="128" t="e">
        <f>Z266+AA266</f>
        <v>#REF!</v>
      </c>
      <c r="AC266" s="72">
        <v>1000</v>
      </c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  <c r="CW266" s="6"/>
      <c r="CX266" s="6"/>
      <c r="CY266" s="6"/>
      <c r="CZ266" s="6"/>
      <c r="DA266" s="6"/>
      <c r="DB266" s="6"/>
      <c r="DC266" s="6"/>
      <c r="DD266" s="6"/>
      <c r="DE266" s="6"/>
      <c r="DF266" s="6"/>
      <c r="DG266" s="6"/>
      <c r="DH266" s="6"/>
      <c r="DI266" s="6"/>
      <c r="DJ266" s="6"/>
      <c r="DK266" s="6"/>
      <c r="DL266" s="6"/>
      <c r="DM266" s="6"/>
      <c r="DN266" s="6"/>
      <c r="DO266" s="6"/>
      <c r="DP266" s="6"/>
      <c r="DQ266" s="6"/>
      <c r="DR266" s="6"/>
      <c r="DS266" s="6"/>
      <c r="DT266" s="6"/>
      <c r="DU266" s="6"/>
      <c r="DV266" s="6"/>
      <c r="DW266" s="6"/>
      <c r="DX266" s="6"/>
      <c r="DY266" s="6"/>
      <c r="DZ266" s="6"/>
      <c r="EA266" s="6"/>
      <c r="EB266" s="6"/>
      <c r="EC266" s="6"/>
      <c r="ED266" s="6"/>
      <c r="EE266" s="6"/>
      <c r="EF266" s="6"/>
      <c r="EG266" s="6"/>
      <c r="EH266" s="6"/>
      <c r="EI266" s="6"/>
      <c r="EJ266" s="6"/>
      <c r="EK266" s="4"/>
      <c r="EL266" s="4"/>
      <c r="EM266" s="4"/>
      <c r="EN266" s="4"/>
      <c r="EO266" s="4"/>
      <c r="EP266" s="4"/>
      <c r="EQ266" s="4"/>
      <c r="ER266" s="4"/>
      <c r="ES266" s="4"/>
      <c r="ET266" s="4"/>
      <c r="EU266" s="4"/>
      <c r="EV266" s="4"/>
      <c r="EW266" s="4"/>
      <c r="EX266" s="4"/>
      <c r="EY266" s="4"/>
      <c r="EZ266" s="4"/>
      <c r="FA266" s="4"/>
      <c r="FB266" s="4"/>
      <c r="FC266" s="4"/>
      <c r="FD266" s="4"/>
      <c r="FE266" s="4"/>
      <c r="FF266" s="4"/>
      <c r="FG266" s="4"/>
      <c r="FH266" s="4"/>
      <c r="FI266" s="4"/>
      <c r="FJ266" s="4"/>
      <c r="FK266" s="4"/>
      <c r="FL266" s="4"/>
      <c r="FM266" s="4"/>
      <c r="FN266" s="4"/>
      <c r="FO266" s="4"/>
      <c r="FP266" s="4"/>
      <c r="FQ266" s="4"/>
      <c r="FR266" s="4"/>
      <c r="FS266" s="4"/>
      <c r="FT266" s="4"/>
      <c r="FU266" s="4"/>
      <c r="FV266" s="4"/>
      <c r="FW266" s="4"/>
      <c r="FX266" s="4"/>
      <c r="FY266" s="4"/>
      <c r="FZ266" s="4"/>
      <c r="GA266" s="4"/>
      <c r="GB266" s="4"/>
      <c r="GC266" s="4"/>
      <c r="GD266" s="4"/>
      <c r="GE266" s="4"/>
      <c r="GF266" s="4"/>
    </row>
    <row r="267" spans="1:188" x14ac:dyDescent="0.2">
      <c r="A267" s="57"/>
      <c r="B267" s="58"/>
      <c r="C267" s="58"/>
      <c r="D267" s="58"/>
      <c r="E267" s="58"/>
      <c r="F267" s="59"/>
      <c r="G267" s="125" t="s">
        <v>153</v>
      </c>
      <c r="H267" s="61"/>
      <c r="I267" s="61"/>
      <c r="J267" s="60"/>
      <c r="K267" s="61"/>
      <c r="L267" s="72" t="e">
        <f>#REF!+K267</f>
        <v>#REF!</v>
      </c>
      <c r="M267" s="61"/>
      <c r="N267" s="72"/>
      <c r="O267" s="63"/>
      <c r="P267" s="72"/>
      <c r="Q267" s="63"/>
      <c r="R267" s="72"/>
      <c r="S267" s="72"/>
      <c r="T267" s="72"/>
      <c r="U267" s="72"/>
      <c r="V267" s="72"/>
      <c r="W267" s="72"/>
      <c r="X267" s="72"/>
      <c r="Y267" s="50"/>
      <c r="Z267" s="72"/>
      <c r="AA267" s="72"/>
      <c r="AB267" s="128"/>
      <c r="AC267" s="7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  <c r="BW267" s="12"/>
      <c r="BX267" s="12"/>
      <c r="BY267" s="12"/>
      <c r="BZ267" s="12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  <c r="CW267" s="6"/>
      <c r="CX267" s="6"/>
      <c r="CY267" s="6"/>
      <c r="CZ267" s="6"/>
      <c r="DA267" s="6"/>
      <c r="DB267" s="6"/>
      <c r="DC267" s="6"/>
      <c r="DD267" s="6"/>
      <c r="DE267" s="6"/>
      <c r="DF267" s="6"/>
      <c r="DG267" s="6"/>
      <c r="DH267" s="6"/>
      <c r="DI267" s="6"/>
      <c r="DJ267" s="6"/>
      <c r="DK267" s="6"/>
      <c r="DL267" s="6"/>
      <c r="DM267" s="6"/>
      <c r="DN267" s="6"/>
      <c r="DO267" s="6"/>
      <c r="DP267" s="6"/>
      <c r="DQ267" s="6"/>
      <c r="DR267" s="6"/>
      <c r="DS267" s="6"/>
      <c r="DT267" s="6"/>
      <c r="DU267" s="6"/>
      <c r="DV267" s="6"/>
      <c r="DW267" s="6"/>
      <c r="DX267" s="6"/>
      <c r="DY267" s="6"/>
      <c r="DZ267" s="6"/>
      <c r="EA267" s="6"/>
      <c r="EB267" s="6"/>
      <c r="EC267" s="6"/>
      <c r="ED267" s="6"/>
      <c r="EE267" s="6"/>
      <c r="EF267" s="6"/>
      <c r="EG267" s="6"/>
      <c r="EH267" s="6"/>
      <c r="EI267" s="6"/>
      <c r="EJ267" s="6"/>
      <c r="EK267" s="4"/>
      <c r="EL267" s="4"/>
      <c r="EM267" s="4"/>
      <c r="EN267" s="4"/>
      <c r="EO267" s="4"/>
      <c r="EP267" s="4"/>
      <c r="EQ267" s="4"/>
      <c r="ER267" s="4"/>
      <c r="ES267" s="4"/>
      <c r="ET267" s="4"/>
      <c r="EU267" s="4"/>
      <c r="EV267" s="4"/>
      <c r="EW267" s="4"/>
      <c r="EX267" s="4"/>
      <c r="EY267" s="4"/>
      <c r="EZ267" s="4"/>
      <c r="FA267" s="4"/>
      <c r="FB267" s="4"/>
      <c r="FC267" s="4"/>
      <c r="FD267" s="4"/>
      <c r="FE267" s="4"/>
      <c r="FF267" s="4"/>
      <c r="FG267" s="4"/>
      <c r="FH267" s="4"/>
      <c r="FI267" s="4"/>
      <c r="FJ267" s="4"/>
      <c r="FK267" s="4"/>
      <c r="FL267" s="4"/>
      <c r="FM267" s="4"/>
      <c r="FN267" s="4"/>
      <c r="FO267" s="4"/>
      <c r="FP267" s="4"/>
      <c r="FQ267" s="4"/>
      <c r="FR267" s="4"/>
      <c r="FS267" s="4"/>
      <c r="FT267" s="4"/>
      <c r="FU267" s="4"/>
      <c r="FV267" s="4"/>
      <c r="FW267" s="4"/>
      <c r="FX267" s="4"/>
      <c r="FY267" s="4"/>
      <c r="FZ267" s="4"/>
      <c r="GA267" s="4"/>
      <c r="GB267" s="4"/>
      <c r="GC267" s="4"/>
      <c r="GD267" s="4"/>
      <c r="GE267" s="4"/>
      <c r="GF267" s="4"/>
    </row>
    <row r="268" spans="1:188" hidden="1" x14ac:dyDescent="0.2">
      <c r="A268" s="57"/>
      <c r="B268" s="58"/>
      <c r="C268" s="58"/>
      <c r="D268" s="58"/>
      <c r="E268" s="58"/>
      <c r="F268" s="59"/>
      <c r="G268" s="125" t="s">
        <v>154</v>
      </c>
      <c r="H268" s="61"/>
      <c r="I268" s="61"/>
      <c r="J268" s="60"/>
      <c r="K268" s="61"/>
      <c r="L268" s="72" t="e">
        <f>#REF!+K268</f>
        <v>#REF!</v>
      </c>
      <c r="M268" s="61"/>
      <c r="N268" s="72"/>
      <c r="O268" s="63"/>
      <c r="P268" s="72"/>
      <c r="Q268" s="63"/>
      <c r="R268" s="72"/>
      <c r="S268" s="72"/>
      <c r="T268" s="72"/>
      <c r="U268" s="72"/>
      <c r="V268" s="72"/>
      <c r="W268" s="72"/>
      <c r="X268" s="72"/>
      <c r="Y268" s="50"/>
      <c r="Z268" s="72"/>
      <c r="AA268" s="72"/>
      <c r="AB268" s="128"/>
      <c r="AC268" s="7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/>
      <c r="BW268" s="12"/>
      <c r="BX268" s="12"/>
      <c r="BY268" s="12"/>
      <c r="BZ268" s="12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  <c r="CW268" s="6"/>
      <c r="CX268" s="6"/>
      <c r="CY268" s="6"/>
      <c r="CZ268" s="6"/>
      <c r="DA268" s="6"/>
      <c r="DB268" s="6"/>
      <c r="DC268" s="6"/>
      <c r="DD268" s="6"/>
      <c r="DE268" s="6"/>
      <c r="DF268" s="6"/>
      <c r="DG268" s="6"/>
      <c r="DH268" s="6"/>
      <c r="DI268" s="6"/>
      <c r="DJ268" s="6"/>
      <c r="DK268" s="6"/>
      <c r="DL268" s="6"/>
      <c r="DM268" s="6"/>
      <c r="DN268" s="6"/>
      <c r="DO268" s="6"/>
      <c r="DP268" s="6"/>
      <c r="DQ268" s="6"/>
      <c r="DR268" s="6"/>
      <c r="DS268" s="6"/>
      <c r="DT268" s="6"/>
      <c r="DU268" s="6"/>
      <c r="DV268" s="6"/>
      <c r="DW268" s="6"/>
      <c r="DX268" s="6"/>
      <c r="DY268" s="6"/>
      <c r="DZ268" s="6"/>
      <c r="EA268" s="6"/>
      <c r="EB268" s="6"/>
      <c r="EC268" s="6"/>
      <c r="ED268" s="6"/>
      <c r="EE268" s="6"/>
      <c r="EF268" s="6"/>
      <c r="EG268" s="6"/>
      <c r="EH268" s="6"/>
      <c r="EI268" s="6"/>
      <c r="EJ268" s="6"/>
      <c r="EK268" s="4"/>
      <c r="EL268" s="4"/>
      <c r="EM268" s="4"/>
      <c r="EN268" s="4"/>
      <c r="EO268" s="4"/>
      <c r="EP268" s="4"/>
      <c r="EQ268" s="4"/>
      <c r="ER268" s="4"/>
      <c r="ES268" s="4"/>
      <c r="ET268" s="4"/>
      <c r="EU268" s="4"/>
      <c r="EV268" s="4"/>
      <c r="EW268" s="4"/>
      <c r="EX268" s="4"/>
      <c r="EY268" s="4"/>
      <c r="EZ268" s="4"/>
      <c r="FA268" s="4"/>
      <c r="FB268" s="4"/>
      <c r="FC268" s="4"/>
      <c r="FD268" s="4"/>
      <c r="FE268" s="4"/>
      <c r="FF268" s="4"/>
      <c r="FG268" s="4"/>
      <c r="FH268" s="4"/>
      <c r="FI268" s="4"/>
      <c r="FJ268" s="4"/>
      <c r="FK268" s="4"/>
      <c r="FL268" s="4"/>
      <c r="FM268" s="4"/>
      <c r="FN268" s="4"/>
      <c r="FO268" s="4"/>
      <c r="FP268" s="4"/>
      <c r="FQ268" s="4"/>
      <c r="FR268" s="4"/>
      <c r="FS268" s="4"/>
      <c r="FT268" s="4"/>
      <c r="FU268" s="4"/>
      <c r="FV268" s="4"/>
      <c r="FW268" s="4"/>
      <c r="FX268" s="4"/>
      <c r="FY268" s="4"/>
      <c r="FZ268" s="4"/>
      <c r="GA268" s="4"/>
      <c r="GB268" s="4"/>
      <c r="GC268" s="4"/>
      <c r="GD268" s="4"/>
      <c r="GE268" s="4"/>
      <c r="GF268" s="4"/>
    </row>
    <row r="269" spans="1:188" hidden="1" x14ac:dyDescent="0.2">
      <c r="A269" s="57"/>
      <c r="B269" s="58"/>
      <c r="C269" s="58"/>
      <c r="D269" s="58"/>
      <c r="E269" s="58"/>
      <c r="F269" s="59"/>
      <c r="G269" s="125" t="s">
        <v>155</v>
      </c>
      <c r="H269" s="61"/>
      <c r="I269" s="61"/>
      <c r="J269" s="60"/>
      <c r="K269" s="61"/>
      <c r="L269" s="72" t="e">
        <f>#REF!+K269</f>
        <v>#REF!</v>
      </c>
      <c r="M269" s="61"/>
      <c r="N269" s="72"/>
      <c r="O269" s="63"/>
      <c r="P269" s="72"/>
      <c r="Q269" s="63"/>
      <c r="R269" s="72"/>
      <c r="S269" s="72"/>
      <c r="T269" s="72"/>
      <c r="U269" s="72"/>
      <c r="V269" s="72"/>
      <c r="W269" s="72"/>
      <c r="X269" s="72"/>
      <c r="Y269" s="50"/>
      <c r="Z269" s="72"/>
      <c r="AA269" s="72"/>
      <c r="AB269" s="128"/>
      <c r="AC269" s="7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  <c r="CW269" s="6"/>
      <c r="CX269" s="6"/>
      <c r="CY269" s="6"/>
      <c r="CZ269" s="6"/>
      <c r="DA269" s="6"/>
      <c r="DB269" s="6"/>
      <c r="DC269" s="6"/>
      <c r="DD269" s="6"/>
      <c r="DE269" s="6"/>
      <c r="DF269" s="6"/>
      <c r="DG269" s="6"/>
      <c r="DH269" s="6"/>
      <c r="DI269" s="6"/>
      <c r="DJ269" s="6"/>
      <c r="DK269" s="6"/>
      <c r="DL269" s="6"/>
      <c r="DM269" s="6"/>
      <c r="DN269" s="6"/>
      <c r="DO269" s="6"/>
      <c r="DP269" s="6"/>
      <c r="DQ269" s="6"/>
      <c r="DR269" s="6"/>
      <c r="DS269" s="6"/>
      <c r="DT269" s="6"/>
      <c r="DU269" s="6"/>
      <c r="DV269" s="6"/>
      <c r="DW269" s="6"/>
      <c r="DX269" s="6"/>
      <c r="DY269" s="6"/>
      <c r="DZ269" s="6"/>
      <c r="EA269" s="6"/>
      <c r="EB269" s="6"/>
      <c r="EC269" s="6"/>
      <c r="ED269" s="6"/>
      <c r="EE269" s="6"/>
      <c r="EF269" s="6"/>
      <c r="EG269" s="6"/>
      <c r="EH269" s="6"/>
      <c r="EI269" s="6"/>
      <c r="EJ269" s="6"/>
      <c r="EK269" s="4"/>
      <c r="EL269" s="4"/>
      <c r="EM269" s="4"/>
      <c r="EN269" s="4"/>
      <c r="EO269" s="4"/>
      <c r="EP269" s="4"/>
      <c r="EQ269" s="4"/>
      <c r="ER269" s="4"/>
      <c r="ES269" s="4"/>
      <c r="ET269" s="4"/>
      <c r="EU269" s="4"/>
      <c r="EV269" s="4"/>
      <c r="EW269" s="4"/>
      <c r="EX269" s="4"/>
      <c r="EY269" s="4"/>
      <c r="EZ269" s="4"/>
      <c r="FA269" s="4"/>
      <c r="FB269" s="4"/>
      <c r="FC269" s="4"/>
      <c r="FD269" s="4"/>
      <c r="FE269" s="4"/>
      <c r="FF269" s="4"/>
      <c r="FG269" s="4"/>
      <c r="FH269" s="4"/>
      <c r="FI269" s="4"/>
      <c r="FJ269" s="4"/>
      <c r="FK269" s="4"/>
      <c r="FL269" s="4"/>
      <c r="FM269" s="4"/>
      <c r="FN269" s="4"/>
      <c r="FO269" s="4"/>
      <c r="FP269" s="4"/>
      <c r="FQ269" s="4"/>
      <c r="FR269" s="4"/>
      <c r="FS269" s="4"/>
      <c r="FT269" s="4"/>
      <c r="FU269" s="4"/>
      <c r="FV269" s="4"/>
      <c r="FW269" s="4"/>
      <c r="FX269" s="4"/>
      <c r="FY269" s="4"/>
      <c r="FZ269" s="4"/>
      <c r="GA269" s="4"/>
      <c r="GB269" s="4"/>
      <c r="GC269" s="4"/>
      <c r="GD269" s="4"/>
      <c r="GE269" s="4"/>
      <c r="GF269" s="4"/>
    </row>
    <row r="270" spans="1:188" x14ac:dyDescent="0.2">
      <c r="A270" s="57"/>
      <c r="B270" s="58"/>
      <c r="C270" s="58"/>
      <c r="D270" s="58"/>
      <c r="E270" s="58"/>
      <c r="F270" s="59" t="s">
        <v>118</v>
      </c>
      <c r="G270" s="125" t="s">
        <v>156</v>
      </c>
      <c r="H270" s="61"/>
      <c r="I270" s="61"/>
      <c r="J270" s="60">
        <f>H270+I270</f>
        <v>0</v>
      </c>
      <c r="K270" s="61"/>
      <c r="L270" s="72" t="e">
        <f>#REF!+K270</f>
        <v>#REF!</v>
      </c>
      <c r="M270" s="61"/>
      <c r="N270" s="72" t="e">
        <f>L270+M270</f>
        <v>#REF!</v>
      </c>
      <c r="O270" s="63"/>
      <c r="P270" s="72" t="e">
        <f>O270+N270</f>
        <v>#REF!</v>
      </c>
      <c r="Q270" s="63"/>
      <c r="R270" s="72" t="e">
        <f>P270+Q270</f>
        <v>#REF!</v>
      </c>
      <c r="S270" s="72"/>
      <c r="T270" s="72" t="e">
        <f>R270+S270</f>
        <v>#REF!</v>
      </c>
      <c r="U270" s="72"/>
      <c r="V270" s="72" t="e">
        <f>T270+U270</f>
        <v>#REF!</v>
      </c>
      <c r="W270" s="72"/>
      <c r="X270" s="72" t="e">
        <f>V270+W270</f>
        <v>#REF!</v>
      </c>
      <c r="Y270" s="50"/>
      <c r="Z270" s="72" t="e">
        <f>X270+Y270</f>
        <v>#REF!</v>
      </c>
      <c r="AA270" s="72"/>
      <c r="AB270" s="128" t="e">
        <f>Z270+AA270</f>
        <v>#REF!</v>
      </c>
      <c r="AC270" s="72">
        <v>5000</v>
      </c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  <c r="CW270" s="6"/>
      <c r="CX270" s="6"/>
      <c r="CY270" s="6"/>
      <c r="CZ270" s="6"/>
      <c r="DA270" s="6"/>
      <c r="DB270" s="6"/>
      <c r="DC270" s="6"/>
      <c r="DD270" s="6"/>
      <c r="DE270" s="6"/>
      <c r="DF270" s="6"/>
      <c r="DG270" s="6"/>
      <c r="DH270" s="6"/>
      <c r="DI270" s="6"/>
      <c r="DJ270" s="6"/>
      <c r="DK270" s="6"/>
      <c r="DL270" s="6"/>
      <c r="DM270" s="6"/>
      <c r="DN270" s="6"/>
      <c r="DO270" s="6"/>
      <c r="DP270" s="6"/>
      <c r="DQ270" s="6"/>
      <c r="DR270" s="6"/>
      <c r="DS270" s="6"/>
      <c r="DT270" s="6"/>
      <c r="DU270" s="6"/>
      <c r="DV270" s="6"/>
      <c r="DW270" s="6"/>
      <c r="DX270" s="6"/>
      <c r="DY270" s="6"/>
      <c r="DZ270" s="6"/>
      <c r="EA270" s="6"/>
      <c r="EB270" s="6"/>
      <c r="EC270" s="6"/>
      <c r="ED270" s="6"/>
      <c r="EE270" s="6"/>
      <c r="EF270" s="6"/>
      <c r="EG270" s="6"/>
      <c r="EH270" s="6"/>
      <c r="EI270" s="6"/>
      <c r="EJ270" s="6"/>
      <c r="EK270" s="4"/>
      <c r="EL270" s="4"/>
      <c r="EM270" s="4"/>
      <c r="EN270" s="4"/>
      <c r="EO270" s="4"/>
      <c r="EP270" s="4"/>
      <c r="EQ270" s="4"/>
      <c r="ER270" s="4"/>
      <c r="ES270" s="4"/>
      <c r="ET270" s="4"/>
      <c r="EU270" s="4"/>
      <c r="EV270" s="4"/>
      <c r="EW270" s="4"/>
      <c r="EX270" s="4"/>
      <c r="EY270" s="4"/>
      <c r="EZ270" s="4"/>
      <c r="FA270" s="4"/>
      <c r="FB270" s="4"/>
      <c r="FC270" s="4"/>
      <c r="FD270" s="4"/>
      <c r="FE270" s="4"/>
      <c r="FF270" s="4"/>
      <c r="FG270" s="4"/>
      <c r="FH270" s="4"/>
      <c r="FI270" s="4"/>
      <c r="FJ270" s="4"/>
      <c r="FK270" s="4"/>
      <c r="FL270" s="4"/>
      <c r="FM270" s="4"/>
      <c r="FN270" s="4"/>
      <c r="FO270" s="4"/>
      <c r="FP270" s="4"/>
      <c r="FQ270" s="4"/>
      <c r="FR270" s="4"/>
      <c r="FS270" s="4"/>
      <c r="FT270" s="4"/>
      <c r="FU270" s="4"/>
      <c r="FV270" s="4"/>
      <c r="FW270" s="4"/>
      <c r="FX270" s="4"/>
      <c r="FY270" s="4"/>
      <c r="FZ270" s="4"/>
      <c r="GA270" s="4"/>
      <c r="GB270" s="4"/>
      <c r="GC270" s="4"/>
      <c r="GD270" s="4"/>
      <c r="GE270" s="4"/>
      <c r="GF270" s="4"/>
    </row>
    <row r="271" spans="1:188" ht="15.75" x14ac:dyDescent="0.2">
      <c r="A271" s="38"/>
      <c r="B271" s="39"/>
      <c r="C271" s="39"/>
      <c r="D271" s="39"/>
      <c r="E271" s="39" t="s">
        <v>35</v>
      </c>
      <c r="F271" s="40"/>
      <c r="G271" s="112" t="s">
        <v>240</v>
      </c>
      <c r="H271" s="113">
        <f t="shared" ref="H271:AB271" si="161">H275+H276+H272</f>
        <v>0</v>
      </c>
      <c r="I271" s="144">
        <f t="shared" si="161"/>
        <v>0</v>
      </c>
      <c r="J271" s="113">
        <f t="shared" si="161"/>
        <v>0</v>
      </c>
      <c r="K271" s="144">
        <f t="shared" si="161"/>
        <v>0</v>
      </c>
      <c r="L271" s="113" t="e">
        <f t="shared" si="161"/>
        <v>#REF!</v>
      </c>
      <c r="M271" s="113">
        <f>M275+M276+M272</f>
        <v>0</v>
      </c>
      <c r="N271" s="113" t="e">
        <f t="shared" si="161"/>
        <v>#REF!</v>
      </c>
      <c r="O271" s="144">
        <f>O275+O276+O272</f>
        <v>0</v>
      </c>
      <c r="P271" s="113" t="e">
        <f t="shared" si="161"/>
        <v>#REF!</v>
      </c>
      <c r="Q271" s="144">
        <f>Q275+Q276+Q272</f>
        <v>0</v>
      </c>
      <c r="R271" s="113" t="e">
        <f t="shared" si="161"/>
        <v>#REF!</v>
      </c>
      <c r="S271" s="113">
        <f>S275+S276+S272</f>
        <v>0</v>
      </c>
      <c r="T271" s="113" t="e">
        <f t="shared" si="161"/>
        <v>#REF!</v>
      </c>
      <c r="U271" s="113">
        <f>U275+U276+U272</f>
        <v>0</v>
      </c>
      <c r="V271" s="113" t="e">
        <f t="shared" si="161"/>
        <v>#REF!</v>
      </c>
      <c r="W271" s="113">
        <f>W275+W276+W272</f>
        <v>0</v>
      </c>
      <c r="X271" s="113" t="e">
        <f t="shared" si="161"/>
        <v>#REF!</v>
      </c>
      <c r="Y271" s="113">
        <f>Y275+Y276+Y272</f>
        <v>0</v>
      </c>
      <c r="Z271" s="113" t="e">
        <f t="shared" si="161"/>
        <v>#REF!</v>
      </c>
      <c r="AA271" s="113">
        <f>AA275+AA276+AA272</f>
        <v>0</v>
      </c>
      <c r="AB271" s="114" t="e">
        <f t="shared" si="161"/>
        <v>#REF!</v>
      </c>
      <c r="AC271" s="113">
        <f>AC275+AC276+AC272</f>
        <v>0</v>
      </c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/>
      <c r="BW271" s="12"/>
      <c r="BX271" s="12"/>
      <c r="BY271" s="12"/>
      <c r="BZ271" s="12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  <c r="CW271" s="6"/>
      <c r="CX271" s="6"/>
      <c r="CY271" s="6"/>
      <c r="CZ271" s="6"/>
      <c r="DA271" s="6"/>
      <c r="DB271" s="6"/>
      <c r="DC271" s="6"/>
      <c r="DD271" s="6"/>
      <c r="DE271" s="6"/>
      <c r="DF271" s="6"/>
      <c r="DG271" s="6"/>
      <c r="DH271" s="6"/>
      <c r="DI271" s="6"/>
      <c r="DJ271" s="6"/>
      <c r="DK271" s="6"/>
      <c r="DL271" s="6"/>
      <c r="DM271" s="6"/>
      <c r="DN271" s="6"/>
      <c r="DO271" s="6"/>
      <c r="DP271" s="6"/>
      <c r="DQ271" s="6"/>
      <c r="DR271" s="6"/>
      <c r="DS271" s="6"/>
      <c r="DT271" s="6"/>
      <c r="DU271" s="6"/>
      <c r="DV271" s="6"/>
      <c r="DW271" s="6"/>
      <c r="DX271" s="6"/>
      <c r="DY271" s="6"/>
      <c r="DZ271" s="6"/>
      <c r="EA271" s="6"/>
      <c r="EB271" s="6"/>
      <c r="EC271" s="6"/>
      <c r="ED271" s="6"/>
      <c r="EE271" s="6"/>
      <c r="EF271" s="6"/>
      <c r="EG271" s="6"/>
      <c r="EH271" s="6"/>
      <c r="EI271" s="6"/>
      <c r="EJ271" s="6"/>
      <c r="EK271" s="4"/>
      <c r="EL271" s="4"/>
      <c r="EM271" s="4"/>
      <c r="EN271" s="4"/>
      <c r="EO271" s="4"/>
      <c r="EP271" s="4"/>
      <c r="EQ271" s="4"/>
      <c r="ER271" s="4"/>
      <c r="ES271" s="4"/>
      <c r="ET271" s="4"/>
      <c r="EU271" s="4"/>
      <c r="EV271" s="4"/>
      <c r="EW271" s="4"/>
      <c r="EX271" s="4"/>
      <c r="EY271" s="4"/>
      <c r="EZ271" s="4"/>
      <c r="FA271" s="4"/>
      <c r="FB271" s="4"/>
      <c r="FC271" s="4"/>
      <c r="FD271" s="4"/>
      <c r="FE271" s="4"/>
      <c r="FF271" s="4"/>
      <c r="FG271" s="4"/>
      <c r="FH271" s="4"/>
      <c r="FI271" s="4"/>
      <c r="FJ271" s="4"/>
      <c r="FK271" s="4"/>
      <c r="FL271" s="4"/>
      <c r="FM271" s="4"/>
      <c r="FN271" s="4"/>
      <c r="FO271" s="4"/>
      <c r="FP271" s="4"/>
      <c r="FQ271" s="4"/>
      <c r="FR271" s="4"/>
      <c r="FS271" s="4"/>
      <c r="FT271" s="4"/>
      <c r="FU271" s="4"/>
      <c r="FV271" s="4"/>
      <c r="FW271" s="4"/>
      <c r="FX271" s="4"/>
      <c r="FY271" s="4"/>
      <c r="FZ271" s="4"/>
      <c r="GA271" s="4"/>
      <c r="GB271" s="4"/>
      <c r="GC271" s="4"/>
      <c r="GD271" s="4"/>
      <c r="GE271" s="4"/>
      <c r="GF271" s="4"/>
    </row>
    <row r="272" spans="1:188" x14ac:dyDescent="0.2">
      <c r="A272" s="57"/>
      <c r="B272" s="58"/>
      <c r="C272" s="58"/>
      <c r="D272" s="58"/>
      <c r="E272" s="58"/>
      <c r="F272" s="59"/>
      <c r="G272" s="125" t="s">
        <v>241</v>
      </c>
      <c r="H272" s="143"/>
      <c r="I272" s="61"/>
      <c r="J272" s="60">
        <f>H272+I272</f>
        <v>0</v>
      </c>
      <c r="K272" s="61"/>
      <c r="L272" s="72" t="e">
        <f>#REF!+K272</f>
        <v>#REF!</v>
      </c>
      <c r="M272" s="143"/>
      <c r="N272" s="72" t="e">
        <f>L272+M272</f>
        <v>#REF!</v>
      </c>
      <c r="O272" s="63"/>
      <c r="P272" s="72" t="e">
        <f>O272+N272</f>
        <v>#REF!</v>
      </c>
      <c r="Q272" s="63"/>
      <c r="R272" s="72" t="e">
        <f>P272+Q272</f>
        <v>#REF!</v>
      </c>
      <c r="S272" s="72"/>
      <c r="T272" s="72" t="e">
        <f>R272+S272</f>
        <v>#REF!</v>
      </c>
      <c r="U272" s="72"/>
      <c r="V272" s="72" t="e">
        <f>T272+U272</f>
        <v>#REF!</v>
      </c>
      <c r="W272" s="72"/>
      <c r="X272" s="72" t="e">
        <f>V272+W272</f>
        <v>#REF!</v>
      </c>
      <c r="Y272" s="50"/>
      <c r="Z272" s="72" t="e">
        <f>X272+Y272</f>
        <v>#REF!</v>
      </c>
      <c r="AA272" s="72"/>
      <c r="AB272" s="128" t="e">
        <f>Z272+AA272</f>
        <v>#REF!</v>
      </c>
      <c r="AC272" s="7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12"/>
      <c r="BW272" s="12"/>
      <c r="BX272" s="12"/>
      <c r="BY272" s="12"/>
      <c r="BZ272" s="12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  <c r="CW272" s="6"/>
      <c r="CX272" s="6"/>
      <c r="CY272" s="6"/>
      <c r="CZ272" s="6"/>
      <c r="DA272" s="6"/>
      <c r="DB272" s="6"/>
      <c r="DC272" s="6"/>
      <c r="DD272" s="6"/>
      <c r="DE272" s="6"/>
      <c r="DF272" s="6"/>
      <c r="DG272" s="6"/>
      <c r="DH272" s="6"/>
      <c r="DI272" s="6"/>
      <c r="DJ272" s="6"/>
      <c r="DK272" s="6"/>
      <c r="DL272" s="6"/>
      <c r="DM272" s="6"/>
      <c r="DN272" s="6"/>
      <c r="DO272" s="6"/>
      <c r="DP272" s="6"/>
      <c r="DQ272" s="6"/>
      <c r="DR272" s="6"/>
      <c r="DS272" s="6"/>
      <c r="DT272" s="6"/>
      <c r="DU272" s="6"/>
      <c r="DV272" s="6"/>
      <c r="DW272" s="6"/>
      <c r="DX272" s="6"/>
      <c r="DY272" s="6"/>
      <c r="DZ272" s="6"/>
      <c r="EA272" s="6"/>
      <c r="EB272" s="6"/>
      <c r="EC272" s="6"/>
      <c r="ED272" s="6"/>
      <c r="EE272" s="6"/>
      <c r="EF272" s="6"/>
      <c r="EG272" s="6"/>
      <c r="EH272" s="6"/>
      <c r="EI272" s="6"/>
      <c r="EJ272" s="6"/>
      <c r="EK272" s="4"/>
      <c r="EL272" s="4"/>
      <c r="EM272" s="4"/>
      <c r="EN272" s="4"/>
      <c r="EO272" s="4"/>
      <c r="EP272" s="4"/>
      <c r="EQ272" s="4"/>
      <c r="ER272" s="4"/>
      <c r="ES272" s="4"/>
      <c r="ET272" s="4"/>
      <c r="EU272" s="4"/>
      <c r="EV272" s="4"/>
      <c r="EW272" s="4"/>
      <c r="EX272" s="4"/>
      <c r="EY272" s="4"/>
      <c r="EZ272" s="4"/>
      <c r="FA272" s="4"/>
      <c r="FB272" s="4"/>
      <c r="FC272" s="4"/>
      <c r="FD272" s="4"/>
      <c r="FE272" s="4"/>
      <c r="FF272" s="4"/>
      <c r="FG272" s="4"/>
      <c r="FH272" s="4"/>
      <c r="FI272" s="4"/>
      <c r="FJ272" s="4"/>
      <c r="FK272" s="4"/>
      <c r="FL272" s="4"/>
      <c r="FM272" s="4"/>
      <c r="FN272" s="4"/>
      <c r="FO272" s="4"/>
      <c r="FP272" s="4"/>
      <c r="FQ272" s="4"/>
      <c r="FR272" s="4"/>
      <c r="FS272" s="4"/>
      <c r="FT272" s="4"/>
      <c r="FU272" s="4"/>
      <c r="FV272" s="4"/>
      <c r="FW272" s="4"/>
      <c r="FX272" s="4"/>
      <c r="FY272" s="4"/>
      <c r="FZ272" s="4"/>
      <c r="GA272" s="4"/>
      <c r="GB272" s="4"/>
      <c r="GC272" s="4"/>
      <c r="GD272" s="4"/>
      <c r="GE272" s="4"/>
      <c r="GF272" s="4"/>
    </row>
    <row r="273" spans="1:188" x14ac:dyDescent="0.2">
      <c r="A273" s="57"/>
      <c r="B273" s="58"/>
      <c r="C273" s="58"/>
      <c r="D273" s="58"/>
      <c r="E273" s="58"/>
      <c r="F273" s="59"/>
      <c r="G273" s="125" t="s">
        <v>242</v>
      </c>
      <c r="H273" s="143"/>
      <c r="I273" s="61"/>
      <c r="J273" s="60"/>
      <c r="K273" s="61"/>
      <c r="L273" s="72"/>
      <c r="M273" s="143"/>
      <c r="N273" s="72"/>
      <c r="O273" s="63"/>
      <c r="P273" s="72"/>
      <c r="Q273" s="63"/>
      <c r="R273" s="72"/>
      <c r="S273" s="72"/>
      <c r="T273" s="72"/>
      <c r="U273" s="72"/>
      <c r="V273" s="72"/>
      <c r="W273" s="72"/>
      <c r="X273" s="72"/>
      <c r="Y273" s="50"/>
      <c r="Z273" s="72"/>
      <c r="AA273" s="72"/>
      <c r="AB273" s="128"/>
      <c r="AC273" s="7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  <c r="CW273" s="6"/>
      <c r="CX273" s="6"/>
      <c r="CY273" s="6"/>
      <c r="CZ273" s="6"/>
      <c r="DA273" s="6"/>
      <c r="DB273" s="6"/>
      <c r="DC273" s="6"/>
      <c r="DD273" s="6"/>
      <c r="DE273" s="6"/>
      <c r="DF273" s="6"/>
      <c r="DG273" s="6"/>
      <c r="DH273" s="6"/>
      <c r="DI273" s="6"/>
      <c r="DJ273" s="6"/>
      <c r="DK273" s="6"/>
      <c r="DL273" s="6"/>
      <c r="DM273" s="6"/>
      <c r="DN273" s="6"/>
      <c r="DO273" s="6"/>
      <c r="DP273" s="6"/>
      <c r="DQ273" s="6"/>
      <c r="DR273" s="6"/>
      <c r="DS273" s="6"/>
      <c r="DT273" s="6"/>
      <c r="DU273" s="6"/>
      <c r="DV273" s="6"/>
      <c r="DW273" s="6"/>
      <c r="DX273" s="6"/>
      <c r="DY273" s="6"/>
      <c r="DZ273" s="6"/>
      <c r="EA273" s="6"/>
      <c r="EB273" s="6"/>
      <c r="EC273" s="6"/>
      <c r="ED273" s="6"/>
      <c r="EE273" s="6"/>
      <c r="EF273" s="6"/>
      <c r="EG273" s="6"/>
      <c r="EH273" s="6"/>
      <c r="EI273" s="6"/>
      <c r="EJ273" s="6"/>
      <c r="EK273" s="4"/>
      <c r="EL273" s="4"/>
      <c r="EM273" s="4"/>
      <c r="EN273" s="4"/>
      <c r="EO273" s="4"/>
      <c r="EP273" s="4"/>
      <c r="EQ273" s="4"/>
      <c r="ER273" s="4"/>
      <c r="ES273" s="4"/>
      <c r="ET273" s="4"/>
      <c r="EU273" s="4"/>
      <c r="EV273" s="4"/>
      <c r="EW273" s="4"/>
      <c r="EX273" s="4"/>
      <c r="EY273" s="4"/>
      <c r="EZ273" s="4"/>
      <c r="FA273" s="4"/>
      <c r="FB273" s="4"/>
      <c r="FC273" s="4"/>
      <c r="FD273" s="4"/>
      <c r="FE273" s="4"/>
      <c r="FF273" s="4"/>
      <c r="FG273" s="4"/>
      <c r="FH273" s="4"/>
      <c r="FI273" s="4"/>
      <c r="FJ273" s="4"/>
      <c r="FK273" s="4"/>
      <c r="FL273" s="4"/>
      <c r="FM273" s="4"/>
      <c r="FN273" s="4"/>
      <c r="FO273" s="4"/>
      <c r="FP273" s="4"/>
      <c r="FQ273" s="4"/>
      <c r="FR273" s="4"/>
      <c r="FS273" s="4"/>
      <c r="FT273" s="4"/>
      <c r="FU273" s="4"/>
      <c r="FV273" s="4"/>
      <c r="FW273" s="4"/>
      <c r="FX273" s="4"/>
      <c r="FY273" s="4"/>
      <c r="FZ273" s="4"/>
      <c r="GA273" s="4"/>
      <c r="GB273" s="4"/>
      <c r="GC273" s="4"/>
      <c r="GD273" s="4"/>
      <c r="GE273" s="4"/>
      <c r="GF273" s="4"/>
    </row>
    <row r="274" spans="1:188" x14ac:dyDescent="0.2">
      <c r="A274" s="57"/>
      <c r="B274" s="58"/>
      <c r="C274" s="58"/>
      <c r="D274" s="58"/>
      <c r="E274" s="58"/>
      <c r="F274" s="59"/>
      <c r="G274" s="125" t="s">
        <v>243</v>
      </c>
      <c r="H274" s="143"/>
      <c r="I274" s="61"/>
      <c r="J274" s="60"/>
      <c r="K274" s="61"/>
      <c r="L274" s="72"/>
      <c r="M274" s="143"/>
      <c r="N274" s="72"/>
      <c r="O274" s="63"/>
      <c r="P274" s="72"/>
      <c r="Q274" s="63"/>
      <c r="R274" s="72"/>
      <c r="S274" s="72"/>
      <c r="T274" s="72"/>
      <c r="U274" s="72"/>
      <c r="V274" s="72"/>
      <c r="W274" s="72"/>
      <c r="X274" s="72"/>
      <c r="Y274" s="50"/>
      <c r="Z274" s="72"/>
      <c r="AA274" s="72"/>
      <c r="AB274" s="128"/>
      <c r="AC274" s="7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  <c r="CW274" s="6"/>
      <c r="CX274" s="6"/>
      <c r="CY274" s="6"/>
      <c r="CZ274" s="6"/>
      <c r="DA274" s="6"/>
      <c r="DB274" s="6"/>
      <c r="DC274" s="6"/>
      <c r="DD274" s="6"/>
      <c r="DE274" s="6"/>
      <c r="DF274" s="6"/>
      <c r="DG274" s="6"/>
      <c r="DH274" s="6"/>
      <c r="DI274" s="6"/>
      <c r="DJ274" s="6"/>
      <c r="DK274" s="6"/>
      <c r="DL274" s="6"/>
      <c r="DM274" s="6"/>
      <c r="DN274" s="6"/>
      <c r="DO274" s="6"/>
      <c r="DP274" s="6"/>
      <c r="DQ274" s="6"/>
      <c r="DR274" s="6"/>
      <c r="DS274" s="6"/>
      <c r="DT274" s="6"/>
      <c r="DU274" s="6"/>
      <c r="DV274" s="6"/>
      <c r="DW274" s="6"/>
      <c r="DX274" s="6"/>
      <c r="DY274" s="6"/>
      <c r="DZ274" s="6"/>
      <c r="EA274" s="6"/>
      <c r="EB274" s="6"/>
      <c r="EC274" s="6"/>
      <c r="ED274" s="6"/>
      <c r="EE274" s="6"/>
      <c r="EF274" s="6"/>
      <c r="EG274" s="6"/>
      <c r="EH274" s="6"/>
      <c r="EI274" s="6"/>
      <c r="EJ274" s="6"/>
      <c r="EK274" s="4"/>
      <c r="EL274" s="4"/>
      <c r="EM274" s="4"/>
      <c r="EN274" s="4"/>
      <c r="EO274" s="4"/>
      <c r="EP274" s="4"/>
      <c r="EQ274" s="4"/>
      <c r="ER274" s="4"/>
      <c r="ES274" s="4"/>
      <c r="ET274" s="4"/>
      <c r="EU274" s="4"/>
      <c r="EV274" s="4"/>
      <c r="EW274" s="4"/>
      <c r="EX274" s="4"/>
      <c r="EY274" s="4"/>
      <c r="EZ274" s="4"/>
      <c r="FA274" s="4"/>
      <c r="FB274" s="4"/>
      <c r="FC274" s="4"/>
      <c r="FD274" s="4"/>
      <c r="FE274" s="4"/>
      <c r="FF274" s="4"/>
      <c r="FG274" s="4"/>
      <c r="FH274" s="4"/>
      <c r="FI274" s="4"/>
      <c r="FJ274" s="4"/>
      <c r="FK274" s="4"/>
      <c r="FL274" s="4"/>
      <c r="FM274" s="4"/>
      <c r="FN274" s="4"/>
      <c r="FO274" s="4"/>
      <c r="FP274" s="4"/>
      <c r="FQ274" s="4"/>
      <c r="FR274" s="4"/>
      <c r="FS274" s="4"/>
      <c r="FT274" s="4"/>
      <c r="FU274" s="4"/>
      <c r="FV274" s="4"/>
      <c r="FW274" s="4"/>
      <c r="FX274" s="4"/>
      <c r="FY274" s="4"/>
      <c r="FZ274" s="4"/>
      <c r="GA274" s="4"/>
      <c r="GB274" s="4"/>
      <c r="GC274" s="4"/>
      <c r="GD274" s="4"/>
      <c r="GE274" s="4"/>
      <c r="GF274" s="4"/>
    </row>
    <row r="275" spans="1:188" ht="30" x14ac:dyDescent="0.2">
      <c r="A275" s="57"/>
      <c r="B275" s="58"/>
      <c r="C275" s="58"/>
      <c r="D275" s="58"/>
      <c r="E275" s="58"/>
      <c r="F275" s="59" t="s">
        <v>24</v>
      </c>
      <c r="G275" s="125" t="s">
        <v>244</v>
      </c>
      <c r="H275" s="143"/>
      <c r="I275" s="61"/>
      <c r="J275" s="60">
        <f>H275+I275</f>
        <v>0</v>
      </c>
      <c r="K275" s="61"/>
      <c r="L275" s="72" t="e">
        <f>#REF!+K275</f>
        <v>#REF!</v>
      </c>
      <c r="M275" s="143"/>
      <c r="N275" s="72" t="e">
        <f>L275+M275</f>
        <v>#REF!</v>
      </c>
      <c r="O275" s="63"/>
      <c r="P275" s="72" t="e">
        <f>O275+N275</f>
        <v>#REF!</v>
      </c>
      <c r="Q275" s="63"/>
      <c r="R275" s="72" t="e">
        <f>P275+Q275</f>
        <v>#REF!</v>
      </c>
      <c r="S275" s="72"/>
      <c r="T275" s="72" t="e">
        <f>R275+S275</f>
        <v>#REF!</v>
      </c>
      <c r="U275" s="72"/>
      <c r="V275" s="72" t="e">
        <f>T275+U275</f>
        <v>#REF!</v>
      </c>
      <c r="W275" s="72"/>
      <c r="X275" s="72" t="e">
        <f>V275+W275</f>
        <v>#REF!</v>
      </c>
      <c r="Y275" s="50"/>
      <c r="Z275" s="72" t="e">
        <f>X275+Y275</f>
        <v>#REF!</v>
      </c>
      <c r="AA275" s="72"/>
      <c r="AB275" s="128" t="e">
        <f>Z275+AA275</f>
        <v>#REF!</v>
      </c>
      <c r="AC275" s="7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  <c r="CW275" s="6"/>
      <c r="CX275" s="6"/>
      <c r="CY275" s="6"/>
      <c r="CZ275" s="6"/>
      <c r="DA275" s="6"/>
      <c r="DB275" s="6"/>
      <c r="DC275" s="6"/>
      <c r="DD275" s="6"/>
      <c r="DE275" s="6"/>
      <c r="DF275" s="6"/>
      <c r="DG275" s="6"/>
      <c r="DH275" s="6"/>
      <c r="DI275" s="6"/>
      <c r="DJ275" s="6"/>
      <c r="DK275" s="6"/>
      <c r="DL275" s="6"/>
      <c r="DM275" s="6"/>
      <c r="DN275" s="6"/>
      <c r="DO275" s="6"/>
      <c r="DP275" s="6"/>
      <c r="DQ275" s="6"/>
      <c r="DR275" s="6"/>
      <c r="DS275" s="6"/>
      <c r="DT275" s="6"/>
      <c r="DU275" s="6"/>
      <c r="DV275" s="6"/>
      <c r="DW275" s="6"/>
      <c r="DX275" s="6"/>
      <c r="DY275" s="6"/>
      <c r="DZ275" s="6"/>
      <c r="EA275" s="6"/>
      <c r="EB275" s="6"/>
      <c r="EC275" s="6"/>
      <c r="ED275" s="6"/>
      <c r="EE275" s="6"/>
      <c r="EF275" s="6"/>
      <c r="EG275" s="6"/>
      <c r="EH275" s="6"/>
      <c r="EI275" s="6"/>
      <c r="EJ275" s="6"/>
      <c r="EK275" s="4"/>
      <c r="EL275" s="4"/>
      <c r="EM275" s="4"/>
      <c r="EN275" s="4"/>
      <c r="EO275" s="4"/>
      <c r="EP275" s="4"/>
      <c r="EQ275" s="4"/>
      <c r="ER275" s="4"/>
      <c r="ES275" s="4"/>
      <c r="ET275" s="4"/>
      <c r="EU275" s="4"/>
      <c r="EV275" s="4"/>
      <c r="EW275" s="4"/>
      <c r="EX275" s="4"/>
      <c r="EY275" s="4"/>
      <c r="EZ275" s="4"/>
      <c r="FA275" s="4"/>
      <c r="FB275" s="4"/>
      <c r="FC275" s="4"/>
      <c r="FD275" s="4"/>
      <c r="FE275" s="4"/>
      <c r="FF275" s="4"/>
      <c r="FG275" s="4"/>
      <c r="FH275" s="4"/>
      <c r="FI275" s="4"/>
      <c r="FJ275" s="4"/>
      <c r="FK275" s="4"/>
      <c r="FL275" s="4"/>
      <c r="FM275" s="4"/>
      <c r="FN275" s="4"/>
      <c r="FO275" s="4"/>
      <c r="FP275" s="4"/>
      <c r="FQ275" s="4"/>
      <c r="FR275" s="4"/>
      <c r="FS275" s="4"/>
      <c r="FT275" s="4"/>
      <c r="FU275" s="4"/>
      <c r="FV275" s="4"/>
      <c r="FW275" s="4"/>
      <c r="FX275" s="4"/>
      <c r="FY275" s="4"/>
      <c r="FZ275" s="4"/>
      <c r="GA275" s="4"/>
      <c r="GB275" s="4"/>
      <c r="GC275" s="4"/>
      <c r="GD275" s="4"/>
      <c r="GE275" s="4"/>
      <c r="GF275" s="4"/>
    </row>
    <row r="276" spans="1:188" x14ac:dyDescent="0.2">
      <c r="A276" s="57"/>
      <c r="B276" s="58"/>
      <c r="C276" s="58"/>
      <c r="D276" s="58"/>
      <c r="E276" s="58"/>
      <c r="F276" s="59" t="s">
        <v>172</v>
      </c>
      <c r="G276" s="125" t="s">
        <v>245</v>
      </c>
      <c r="H276" s="143"/>
      <c r="I276" s="61"/>
      <c r="J276" s="60">
        <f>H276+I276</f>
        <v>0</v>
      </c>
      <c r="K276" s="61"/>
      <c r="L276" s="72" t="e">
        <f>#REF!+K276</f>
        <v>#REF!</v>
      </c>
      <c r="M276" s="143"/>
      <c r="N276" s="72" t="e">
        <f>L276+M276</f>
        <v>#REF!</v>
      </c>
      <c r="O276" s="63"/>
      <c r="P276" s="72" t="e">
        <f>O276+N276</f>
        <v>#REF!</v>
      </c>
      <c r="Q276" s="63"/>
      <c r="R276" s="72" t="e">
        <f>P276+Q276</f>
        <v>#REF!</v>
      </c>
      <c r="S276" s="72"/>
      <c r="T276" s="72" t="e">
        <f>R276+S276</f>
        <v>#REF!</v>
      </c>
      <c r="U276" s="72"/>
      <c r="V276" s="72" t="e">
        <f>T276+U276</f>
        <v>#REF!</v>
      </c>
      <c r="W276" s="72"/>
      <c r="X276" s="72" t="e">
        <f>V276+W276</f>
        <v>#REF!</v>
      </c>
      <c r="Y276" s="50"/>
      <c r="Z276" s="72" t="e">
        <f>X276+Y276</f>
        <v>#REF!</v>
      </c>
      <c r="AA276" s="72"/>
      <c r="AB276" s="128" t="e">
        <f>Z276+AA276</f>
        <v>#REF!</v>
      </c>
      <c r="AC276" s="7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  <c r="BN276" s="12"/>
      <c r="BO276" s="12"/>
      <c r="BP276" s="12"/>
      <c r="BQ276" s="12"/>
      <c r="BR276" s="12"/>
      <c r="BS276" s="12"/>
      <c r="BT276" s="12"/>
      <c r="BU276" s="12"/>
      <c r="BV276" s="12"/>
      <c r="BW276" s="12"/>
      <c r="BX276" s="12"/>
      <c r="BY276" s="12"/>
      <c r="BZ276" s="12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  <c r="CW276" s="6"/>
      <c r="CX276" s="6"/>
      <c r="CY276" s="6"/>
      <c r="CZ276" s="6"/>
      <c r="DA276" s="6"/>
      <c r="DB276" s="6"/>
      <c r="DC276" s="6"/>
      <c r="DD276" s="6"/>
      <c r="DE276" s="6"/>
      <c r="DF276" s="6"/>
      <c r="DG276" s="6"/>
      <c r="DH276" s="6"/>
      <c r="DI276" s="6"/>
      <c r="DJ276" s="6"/>
      <c r="DK276" s="6"/>
      <c r="DL276" s="6"/>
      <c r="DM276" s="6"/>
      <c r="DN276" s="6"/>
      <c r="DO276" s="6"/>
      <c r="DP276" s="6"/>
      <c r="DQ276" s="6"/>
      <c r="DR276" s="6"/>
      <c r="DS276" s="6"/>
      <c r="DT276" s="6"/>
      <c r="DU276" s="6"/>
      <c r="DV276" s="6"/>
      <c r="DW276" s="6"/>
      <c r="DX276" s="6"/>
      <c r="DY276" s="6"/>
      <c r="DZ276" s="6"/>
      <c r="EA276" s="6"/>
      <c r="EB276" s="6"/>
      <c r="EC276" s="6"/>
      <c r="ED276" s="6"/>
      <c r="EE276" s="6"/>
      <c r="EF276" s="6"/>
      <c r="EG276" s="6"/>
      <c r="EH276" s="6"/>
      <c r="EI276" s="6"/>
      <c r="EJ276" s="6"/>
      <c r="EK276" s="4"/>
      <c r="EL276" s="4"/>
      <c r="EM276" s="4"/>
      <c r="EN276" s="4"/>
      <c r="EO276" s="4"/>
      <c r="EP276" s="4"/>
      <c r="EQ276" s="4"/>
      <c r="ER276" s="4"/>
      <c r="ES276" s="4"/>
      <c r="ET276" s="4"/>
      <c r="EU276" s="4"/>
      <c r="EV276" s="4"/>
      <c r="EW276" s="4"/>
      <c r="EX276" s="4"/>
      <c r="EY276" s="4"/>
      <c r="EZ276" s="4"/>
      <c r="FA276" s="4"/>
      <c r="FB276" s="4"/>
      <c r="FC276" s="4"/>
      <c r="FD276" s="4"/>
      <c r="FE276" s="4"/>
      <c r="FF276" s="4"/>
      <c r="FG276" s="4"/>
      <c r="FH276" s="4"/>
      <c r="FI276" s="4"/>
      <c r="FJ276" s="4"/>
      <c r="FK276" s="4"/>
      <c r="FL276" s="4"/>
      <c r="FM276" s="4"/>
      <c r="FN276" s="4"/>
      <c r="FO276" s="4"/>
      <c r="FP276" s="4"/>
      <c r="FQ276" s="4"/>
      <c r="FR276" s="4"/>
      <c r="FS276" s="4"/>
      <c r="FT276" s="4"/>
      <c r="FU276" s="4"/>
      <c r="FV276" s="4"/>
      <c r="FW276" s="4"/>
      <c r="FX276" s="4"/>
      <c r="FY276" s="4"/>
      <c r="FZ276" s="4"/>
      <c r="GA276" s="4"/>
      <c r="GB276" s="4"/>
      <c r="GC276" s="4"/>
      <c r="GD276" s="4"/>
      <c r="GE276" s="4"/>
      <c r="GF276" s="4"/>
    </row>
    <row r="277" spans="1:188" x14ac:dyDescent="0.2">
      <c r="A277" s="57"/>
      <c r="B277" s="58"/>
      <c r="C277" s="58"/>
      <c r="D277" s="58"/>
      <c r="E277" s="58"/>
      <c r="F277" s="59"/>
      <c r="G277" s="125" t="s">
        <v>246</v>
      </c>
      <c r="H277" s="143"/>
      <c r="I277" s="61"/>
      <c r="J277" s="60"/>
      <c r="K277" s="61"/>
      <c r="L277" s="72"/>
      <c r="M277" s="143"/>
      <c r="N277" s="72"/>
      <c r="O277" s="63"/>
      <c r="P277" s="72"/>
      <c r="Q277" s="63"/>
      <c r="R277" s="72"/>
      <c r="S277" s="72"/>
      <c r="T277" s="72"/>
      <c r="U277" s="72"/>
      <c r="V277" s="72"/>
      <c r="W277" s="72"/>
      <c r="X277" s="72"/>
      <c r="Y277" s="50"/>
      <c r="Z277" s="72"/>
      <c r="AA277" s="72"/>
      <c r="AB277" s="128"/>
      <c r="AC277" s="7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  <c r="BU277" s="12"/>
      <c r="BV277" s="12"/>
      <c r="BW277" s="12"/>
      <c r="BX277" s="12"/>
      <c r="BY277" s="12"/>
      <c r="BZ277" s="12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  <c r="CW277" s="6"/>
      <c r="CX277" s="6"/>
      <c r="CY277" s="6"/>
      <c r="CZ277" s="6"/>
      <c r="DA277" s="6"/>
      <c r="DB277" s="6"/>
      <c r="DC277" s="6"/>
      <c r="DD277" s="6"/>
      <c r="DE277" s="6"/>
      <c r="DF277" s="6"/>
      <c r="DG277" s="6"/>
      <c r="DH277" s="6"/>
      <c r="DI277" s="6"/>
      <c r="DJ277" s="6"/>
      <c r="DK277" s="6"/>
      <c r="DL277" s="6"/>
      <c r="DM277" s="6"/>
      <c r="DN277" s="6"/>
      <c r="DO277" s="6"/>
      <c r="DP277" s="6"/>
      <c r="DQ277" s="6"/>
      <c r="DR277" s="6"/>
      <c r="DS277" s="6"/>
      <c r="DT277" s="6"/>
      <c r="DU277" s="6"/>
      <c r="DV277" s="6"/>
      <c r="DW277" s="6"/>
      <c r="DX277" s="6"/>
      <c r="DY277" s="6"/>
      <c r="DZ277" s="6"/>
      <c r="EA277" s="6"/>
      <c r="EB277" s="6"/>
      <c r="EC277" s="6"/>
      <c r="ED277" s="6"/>
      <c r="EE277" s="6"/>
      <c r="EF277" s="6"/>
      <c r="EG277" s="6"/>
      <c r="EH277" s="6"/>
      <c r="EI277" s="6"/>
      <c r="EJ277" s="6"/>
      <c r="EK277" s="4"/>
      <c r="EL277" s="4"/>
      <c r="EM277" s="4"/>
      <c r="EN277" s="4"/>
      <c r="EO277" s="4"/>
      <c r="EP277" s="4"/>
      <c r="EQ277" s="4"/>
      <c r="ER277" s="4"/>
      <c r="ES277" s="4"/>
      <c r="ET277" s="4"/>
      <c r="EU277" s="4"/>
      <c r="EV277" s="4"/>
      <c r="EW277" s="4"/>
      <c r="EX277" s="4"/>
      <c r="EY277" s="4"/>
      <c r="EZ277" s="4"/>
      <c r="FA277" s="4"/>
      <c r="FB277" s="4"/>
      <c r="FC277" s="4"/>
      <c r="FD277" s="4"/>
      <c r="FE277" s="4"/>
      <c r="FF277" s="4"/>
      <c r="FG277" s="4"/>
      <c r="FH277" s="4"/>
      <c r="FI277" s="4"/>
      <c r="FJ277" s="4"/>
      <c r="FK277" s="4"/>
      <c r="FL277" s="4"/>
      <c r="FM277" s="4"/>
      <c r="FN277" s="4"/>
      <c r="FO277" s="4"/>
      <c r="FP277" s="4"/>
      <c r="FQ277" s="4"/>
      <c r="FR277" s="4"/>
      <c r="FS277" s="4"/>
      <c r="FT277" s="4"/>
      <c r="FU277" s="4"/>
      <c r="FV277" s="4"/>
      <c r="FW277" s="4"/>
      <c r="FX277" s="4"/>
      <c r="FY277" s="4"/>
      <c r="FZ277" s="4"/>
      <c r="GA277" s="4"/>
      <c r="GB277" s="4"/>
      <c r="GC277" s="4"/>
      <c r="GD277" s="4"/>
      <c r="GE277" s="4"/>
      <c r="GF277" s="4"/>
    </row>
    <row r="278" spans="1:188" ht="15.75" x14ac:dyDescent="0.2">
      <c r="A278" s="38"/>
      <c r="B278" s="39"/>
      <c r="C278" s="39"/>
      <c r="D278" s="39"/>
      <c r="E278" s="39" t="s">
        <v>54</v>
      </c>
      <c r="F278" s="40"/>
      <c r="G278" s="112" t="s">
        <v>157</v>
      </c>
      <c r="H278" s="113">
        <f t="shared" ref="H278:L278" si="162">SUM(H279+H280+H281+H282+H283+H284)</f>
        <v>389161</v>
      </c>
      <c r="I278" s="144">
        <f>SUM(I279+I280+I281+I282+I283+I284)</f>
        <v>36278</v>
      </c>
      <c r="J278" s="113">
        <f t="shared" si="162"/>
        <v>425439</v>
      </c>
      <c r="K278" s="144">
        <f>SUM(K279+K280+K281+K282+K283+K284)</f>
        <v>0</v>
      </c>
      <c r="L278" s="113" t="e">
        <f t="shared" si="162"/>
        <v>#REF!</v>
      </c>
      <c r="M278" s="113">
        <f>SUM(M279+M280+M281+M282+M283+M284)</f>
        <v>0</v>
      </c>
      <c r="N278" s="113" t="e">
        <f t="shared" ref="N278:AB278" si="163">SUM(N279+N280+N281+N282+N283+N284)</f>
        <v>#REF!</v>
      </c>
      <c r="O278" s="144">
        <f>SUM(O279+O280+O281+O282+O283+O284)</f>
        <v>0</v>
      </c>
      <c r="P278" s="113" t="e">
        <f t="shared" si="163"/>
        <v>#REF!</v>
      </c>
      <c r="Q278" s="144">
        <f>SUM(Q279+Q280+Q281+Q282+Q283+Q284)</f>
        <v>0</v>
      </c>
      <c r="R278" s="113" t="e">
        <f t="shared" si="163"/>
        <v>#REF!</v>
      </c>
      <c r="S278" s="113">
        <f>SUM(S279+S280+S281+S282+S283+S284)</f>
        <v>0</v>
      </c>
      <c r="T278" s="113" t="e">
        <f t="shared" si="163"/>
        <v>#REF!</v>
      </c>
      <c r="U278" s="113">
        <f>SUM(U279+U280+U281+U282+U283+U284)</f>
        <v>0</v>
      </c>
      <c r="V278" s="113" t="e">
        <f t="shared" si="163"/>
        <v>#REF!</v>
      </c>
      <c r="W278" s="113">
        <f>SUM(W279+W280+W281+W282+W283+W284)</f>
        <v>0</v>
      </c>
      <c r="X278" s="113" t="e">
        <f t="shared" si="163"/>
        <v>#REF!</v>
      </c>
      <c r="Y278" s="113">
        <f>SUM(Y279+Y280+Y281+Y282+Y283+Y284)</f>
        <v>0</v>
      </c>
      <c r="Z278" s="113" t="e">
        <f t="shared" si="163"/>
        <v>#REF!</v>
      </c>
      <c r="AA278" s="113">
        <f>SUM(AA279+AA280+AA281+AA282+AA283+AA284)</f>
        <v>0</v>
      </c>
      <c r="AB278" s="114" t="e">
        <f t="shared" si="163"/>
        <v>#REF!</v>
      </c>
      <c r="AC278" s="113">
        <f>SUM(AC279+AC280+AC281+AC282+AC283+AC284)</f>
        <v>84000</v>
      </c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12"/>
      <c r="BO278" s="12"/>
      <c r="BP278" s="12"/>
      <c r="BQ278" s="12"/>
      <c r="BR278" s="12"/>
      <c r="BS278" s="12"/>
      <c r="BT278" s="12"/>
      <c r="BU278" s="12"/>
      <c r="BV278" s="12"/>
      <c r="BW278" s="12"/>
      <c r="BX278" s="12"/>
      <c r="BY278" s="12"/>
      <c r="BZ278" s="12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  <c r="CW278" s="6"/>
      <c r="CX278" s="6"/>
      <c r="CY278" s="6"/>
      <c r="CZ278" s="6"/>
      <c r="DA278" s="6"/>
      <c r="DB278" s="6"/>
      <c r="DC278" s="6"/>
      <c r="DD278" s="6"/>
      <c r="DE278" s="6"/>
      <c r="DF278" s="6"/>
      <c r="DG278" s="6"/>
      <c r="DH278" s="6"/>
      <c r="DI278" s="6"/>
      <c r="DJ278" s="6"/>
      <c r="DK278" s="6"/>
      <c r="DL278" s="6"/>
      <c r="DM278" s="6"/>
      <c r="DN278" s="6"/>
      <c r="DO278" s="6"/>
      <c r="DP278" s="6"/>
      <c r="DQ278" s="6"/>
      <c r="DR278" s="6"/>
      <c r="DS278" s="6"/>
      <c r="DT278" s="6"/>
      <c r="DU278" s="6"/>
      <c r="DV278" s="6"/>
      <c r="DW278" s="6"/>
      <c r="DX278" s="6"/>
      <c r="DY278" s="6"/>
      <c r="DZ278" s="6"/>
      <c r="EA278" s="6"/>
      <c r="EB278" s="6"/>
      <c r="EC278" s="6"/>
      <c r="ED278" s="6"/>
      <c r="EE278" s="6"/>
      <c r="EF278" s="6"/>
      <c r="EG278" s="6"/>
      <c r="EH278" s="6"/>
      <c r="EI278" s="6"/>
      <c r="EJ278" s="6"/>
      <c r="EK278" s="4"/>
      <c r="EL278" s="4"/>
      <c r="EM278" s="4"/>
      <c r="EN278" s="4"/>
      <c r="EO278" s="4"/>
      <c r="EP278" s="4"/>
      <c r="EQ278" s="4"/>
      <c r="ER278" s="4"/>
      <c r="ES278" s="4"/>
      <c r="ET278" s="4"/>
      <c r="EU278" s="4"/>
      <c r="EV278" s="4"/>
      <c r="EW278" s="4"/>
      <c r="EX278" s="4"/>
      <c r="EY278" s="4"/>
      <c r="EZ278" s="4"/>
      <c r="FA278" s="4"/>
      <c r="FB278" s="4"/>
      <c r="FC278" s="4"/>
      <c r="FD278" s="4"/>
      <c r="FE278" s="4"/>
      <c r="FF278" s="4"/>
      <c r="FG278" s="4"/>
      <c r="FH278" s="4"/>
      <c r="FI278" s="4"/>
      <c r="FJ278" s="4"/>
      <c r="FK278" s="4"/>
      <c r="FL278" s="4"/>
      <c r="FM278" s="4"/>
      <c r="FN278" s="4"/>
      <c r="FO278" s="4"/>
      <c r="FP278" s="4"/>
      <c r="FQ278" s="4"/>
      <c r="FR278" s="4"/>
      <c r="FS278" s="4"/>
      <c r="FT278" s="4"/>
      <c r="FU278" s="4"/>
      <c r="FV278" s="4"/>
      <c r="FW278" s="4"/>
      <c r="FX278" s="4"/>
      <c r="FY278" s="4"/>
      <c r="FZ278" s="4"/>
      <c r="GA278" s="4"/>
      <c r="GB278" s="4"/>
      <c r="GC278" s="4"/>
      <c r="GD278" s="4"/>
      <c r="GE278" s="4"/>
      <c r="GF278" s="4"/>
    </row>
    <row r="279" spans="1:188" ht="18.95" customHeight="1" x14ac:dyDescent="0.2">
      <c r="A279" s="57"/>
      <c r="B279" s="58"/>
      <c r="C279" s="58"/>
      <c r="D279" s="58"/>
      <c r="E279" s="58"/>
      <c r="F279" s="59" t="s">
        <v>37</v>
      </c>
      <c r="G279" s="125" t="s">
        <v>158</v>
      </c>
      <c r="H279" s="61">
        <v>268397</v>
      </c>
      <c r="I279" s="61">
        <v>23199</v>
      </c>
      <c r="J279" s="60">
        <f t="shared" ref="J279:J284" si="164">H279+I279</f>
        <v>291596</v>
      </c>
      <c r="K279" s="61"/>
      <c r="L279" s="72" t="e">
        <f>#REF!+K279</f>
        <v>#REF!</v>
      </c>
      <c r="M279" s="61"/>
      <c r="N279" s="72" t="e">
        <f t="shared" ref="N279:N284" si="165">L279+M279</f>
        <v>#REF!</v>
      </c>
      <c r="O279" s="63"/>
      <c r="P279" s="72" t="e">
        <f t="shared" ref="P279:P284" si="166">O279+N279</f>
        <v>#REF!</v>
      </c>
      <c r="Q279" s="63"/>
      <c r="R279" s="72" t="e">
        <f t="shared" ref="R279:R284" si="167">P279+Q279</f>
        <v>#REF!</v>
      </c>
      <c r="S279" s="72"/>
      <c r="T279" s="72" t="e">
        <f t="shared" ref="T279:T284" si="168">R279+S279</f>
        <v>#REF!</v>
      </c>
      <c r="U279" s="72"/>
      <c r="V279" s="72" t="e">
        <f t="shared" ref="V279:V284" si="169">T279+U279</f>
        <v>#REF!</v>
      </c>
      <c r="W279" s="72"/>
      <c r="X279" s="72" t="e">
        <f t="shared" ref="X279:X284" si="170">V279+W279</f>
        <v>#REF!</v>
      </c>
      <c r="Y279" s="50"/>
      <c r="Z279" s="72" t="e">
        <f t="shared" ref="Z279:Z284" si="171">X279+Y279</f>
        <v>#REF!</v>
      </c>
      <c r="AA279" s="72"/>
      <c r="AB279" s="72" t="e">
        <f t="shared" ref="AB279:AB284" si="172">Z279+AA279</f>
        <v>#REF!</v>
      </c>
      <c r="AC279" s="72">
        <v>59000</v>
      </c>
      <c r="AD279" s="12" t="e">
        <f>+AB279-44980</f>
        <v>#REF!</v>
      </c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  <c r="BM279" s="12"/>
      <c r="BN279" s="12"/>
      <c r="BO279" s="12"/>
      <c r="BP279" s="12"/>
      <c r="BQ279" s="12"/>
      <c r="BR279" s="12"/>
      <c r="BS279" s="12"/>
      <c r="BT279" s="12"/>
      <c r="BU279" s="12"/>
      <c r="BV279" s="12"/>
      <c r="BW279" s="12"/>
      <c r="BX279" s="12"/>
      <c r="BY279" s="12"/>
      <c r="BZ279" s="12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  <c r="CW279" s="6"/>
      <c r="CX279" s="6"/>
      <c r="CY279" s="6"/>
      <c r="CZ279" s="6"/>
      <c r="DA279" s="6"/>
      <c r="DB279" s="6"/>
      <c r="DC279" s="6"/>
      <c r="DD279" s="6"/>
      <c r="DE279" s="6"/>
      <c r="DF279" s="6"/>
      <c r="DG279" s="6"/>
      <c r="DH279" s="6"/>
      <c r="DI279" s="6"/>
      <c r="DJ279" s="6"/>
      <c r="DK279" s="6"/>
      <c r="DL279" s="6"/>
      <c r="DM279" s="6"/>
      <c r="DN279" s="6"/>
      <c r="DO279" s="6"/>
      <c r="DP279" s="6"/>
      <c r="DQ279" s="6"/>
      <c r="DR279" s="6"/>
      <c r="DS279" s="6"/>
      <c r="DT279" s="6"/>
      <c r="DU279" s="6"/>
      <c r="DV279" s="6"/>
      <c r="DW279" s="6"/>
      <c r="DX279" s="6"/>
      <c r="DY279" s="6"/>
      <c r="DZ279" s="6"/>
      <c r="EA279" s="6"/>
      <c r="EB279" s="6"/>
      <c r="EC279" s="6"/>
      <c r="ED279" s="6"/>
      <c r="EE279" s="6"/>
      <c r="EF279" s="6"/>
      <c r="EG279" s="6"/>
      <c r="EH279" s="6"/>
      <c r="EI279" s="6"/>
      <c r="EJ279" s="6"/>
      <c r="EK279" s="4"/>
      <c r="EL279" s="4"/>
      <c r="EM279" s="4"/>
      <c r="EN279" s="4"/>
      <c r="EO279" s="4"/>
      <c r="EP279" s="4"/>
      <c r="EQ279" s="4"/>
      <c r="ER279" s="4"/>
      <c r="ES279" s="4"/>
      <c r="ET279" s="4"/>
      <c r="EU279" s="4"/>
      <c r="EV279" s="4"/>
      <c r="EW279" s="4"/>
      <c r="EX279" s="4"/>
      <c r="EY279" s="4"/>
      <c r="EZ279" s="4"/>
      <c r="FA279" s="4"/>
      <c r="FB279" s="4"/>
      <c r="FC279" s="4"/>
      <c r="FD279" s="4"/>
      <c r="FE279" s="4"/>
      <c r="FF279" s="4"/>
      <c r="FG279" s="4"/>
      <c r="FH279" s="4"/>
      <c r="FI279" s="4"/>
      <c r="FJ279" s="4"/>
      <c r="FK279" s="4"/>
      <c r="FL279" s="4"/>
      <c r="FM279" s="4"/>
      <c r="FN279" s="4"/>
      <c r="FO279" s="4"/>
      <c r="FP279" s="4"/>
      <c r="FQ279" s="4"/>
      <c r="FR279" s="4"/>
      <c r="FS279" s="4"/>
      <c r="FT279" s="4"/>
      <c r="FU279" s="4"/>
      <c r="FV279" s="4"/>
      <c r="FW279" s="4"/>
      <c r="FX279" s="4"/>
      <c r="FY279" s="4"/>
      <c r="FZ279" s="4"/>
      <c r="GA279" s="4"/>
      <c r="GB279" s="4"/>
      <c r="GC279" s="4"/>
      <c r="GD279" s="4"/>
      <c r="GE279" s="4"/>
      <c r="GF279" s="4"/>
    </row>
    <row r="280" spans="1:188" x14ac:dyDescent="0.2">
      <c r="A280" s="57"/>
      <c r="B280" s="58"/>
      <c r="C280" s="58"/>
      <c r="D280" s="58"/>
      <c r="E280" s="58"/>
      <c r="F280" s="59" t="s">
        <v>35</v>
      </c>
      <c r="G280" s="125" t="s">
        <v>159</v>
      </c>
      <c r="H280" s="61">
        <v>8386</v>
      </c>
      <c r="I280" s="61">
        <v>750</v>
      </c>
      <c r="J280" s="60">
        <f t="shared" si="164"/>
        <v>9136</v>
      </c>
      <c r="K280" s="61"/>
      <c r="L280" s="72" t="e">
        <f>#REF!+K280</f>
        <v>#REF!</v>
      </c>
      <c r="M280" s="61"/>
      <c r="N280" s="72" t="e">
        <f t="shared" si="165"/>
        <v>#REF!</v>
      </c>
      <c r="O280" s="63"/>
      <c r="P280" s="72" t="e">
        <f t="shared" si="166"/>
        <v>#REF!</v>
      </c>
      <c r="Q280" s="63"/>
      <c r="R280" s="72" t="e">
        <f t="shared" si="167"/>
        <v>#REF!</v>
      </c>
      <c r="S280" s="72"/>
      <c r="T280" s="72" t="e">
        <f t="shared" si="168"/>
        <v>#REF!</v>
      </c>
      <c r="U280" s="72"/>
      <c r="V280" s="72" t="e">
        <f t="shared" si="169"/>
        <v>#REF!</v>
      </c>
      <c r="W280" s="72"/>
      <c r="X280" s="72" t="e">
        <f t="shared" si="170"/>
        <v>#REF!</v>
      </c>
      <c r="Y280" s="50"/>
      <c r="Z280" s="72" t="e">
        <f t="shared" si="171"/>
        <v>#REF!</v>
      </c>
      <c r="AA280" s="72"/>
      <c r="AB280" s="128" t="e">
        <f t="shared" si="172"/>
        <v>#REF!</v>
      </c>
      <c r="AC280" s="72">
        <v>2000</v>
      </c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  <c r="BU280" s="12"/>
      <c r="BV280" s="12"/>
      <c r="BW280" s="12"/>
      <c r="BX280" s="12"/>
      <c r="BY280" s="12"/>
      <c r="BZ280" s="12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  <c r="CW280" s="6"/>
      <c r="CX280" s="6"/>
      <c r="CY280" s="6"/>
      <c r="CZ280" s="6"/>
      <c r="DA280" s="6"/>
      <c r="DB280" s="6"/>
      <c r="DC280" s="6"/>
      <c r="DD280" s="6"/>
      <c r="DE280" s="6"/>
      <c r="DF280" s="6"/>
      <c r="DG280" s="6"/>
      <c r="DH280" s="6"/>
      <c r="DI280" s="6"/>
      <c r="DJ280" s="6"/>
      <c r="DK280" s="6"/>
      <c r="DL280" s="6"/>
      <c r="DM280" s="6"/>
      <c r="DN280" s="6"/>
      <c r="DO280" s="6"/>
      <c r="DP280" s="6"/>
      <c r="DQ280" s="6"/>
      <c r="DR280" s="6"/>
      <c r="DS280" s="6"/>
      <c r="DT280" s="6"/>
      <c r="DU280" s="6"/>
      <c r="DV280" s="6"/>
      <c r="DW280" s="6"/>
      <c r="DX280" s="6"/>
      <c r="DY280" s="6"/>
      <c r="DZ280" s="6"/>
      <c r="EA280" s="6"/>
      <c r="EB280" s="6"/>
      <c r="EC280" s="6"/>
      <c r="ED280" s="6"/>
      <c r="EE280" s="6"/>
      <c r="EF280" s="6"/>
      <c r="EG280" s="6"/>
      <c r="EH280" s="6"/>
      <c r="EI280" s="6"/>
      <c r="EJ280" s="6"/>
      <c r="EK280" s="4"/>
      <c r="EL280" s="4"/>
      <c r="EM280" s="4"/>
      <c r="EN280" s="4"/>
      <c r="EO280" s="4"/>
      <c r="EP280" s="4"/>
      <c r="EQ280" s="4"/>
      <c r="ER280" s="4"/>
      <c r="ES280" s="4"/>
      <c r="ET280" s="4"/>
      <c r="EU280" s="4"/>
      <c r="EV280" s="4"/>
      <c r="EW280" s="4"/>
      <c r="EX280" s="4"/>
      <c r="EY280" s="4"/>
      <c r="EZ280" s="4"/>
      <c r="FA280" s="4"/>
      <c r="FB280" s="4"/>
      <c r="FC280" s="4"/>
      <c r="FD280" s="4"/>
      <c r="FE280" s="4"/>
      <c r="FF280" s="4"/>
      <c r="FG280" s="4"/>
      <c r="FH280" s="4"/>
      <c r="FI280" s="4"/>
      <c r="FJ280" s="4"/>
      <c r="FK280" s="4"/>
      <c r="FL280" s="4"/>
      <c r="FM280" s="4"/>
      <c r="FN280" s="4"/>
      <c r="FO280" s="4"/>
      <c r="FP280" s="4"/>
      <c r="FQ280" s="4"/>
      <c r="FR280" s="4"/>
      <c r="FS280" s="4"/>
      <c r="FT280" s="4"/>
      <c r="FU280" s="4"/>
      <c r="FV280" s="4"/>
      <c r="FW280" s="4"/>
      <c r="FX280" s="4"/>
      <c r="FY280" s="4"/>
      <c r="FZ280" s="4"/>
      <c r="GA280" s="4"/>
      <c r="GB280" s="4"/>
      <c r="GC280" s="4"/>
      <c r="GD280" s="4"/>
      <c r="GE280" s="4"/>
      <c r="GF280" s="4"/>
    </row>
    <row r="281" spans="1:188" x14ac:dyDescent="0.2">
      <c r="A281" s="57"/>
      <c r="B281" s="58"/>
      <c r="C281" s="58"/>
      <c r="D281" s="58"/>
      <c r="E281" s="58"/>
      <c r="F281" s="59" t="s">
        <v>54</v>
      </c>
      <c r="G281" s="125" t="s">
        <v>160</v>
      </c>
      <c r="H281" s="61">
        <v>87562</v>
      </c>
      <c r="I281" s="61">
        <v>7561</v>
      </c>
      <c r="J281" s="60">
        <f t="shared" si="164"/>
        <v>95123</v>
      </c>
      <c r="K281" s="61"/>
      <c r="L281" s="72" t="e">
        <f>#REF!+K281</f>
        <v>#REF!</v>
      </c>
      <c r="M281" s="61"/>
      <c r="N281" s="72" t="e">
        <f t="shared" si="165"/>
        <v>#REF!</v>
      </c>
      <c r="O281" s="63"/>
      <c r="P281" s="72" t="e">
        <f t="shared" si="166"/>
        <v>#REF!</v>
      </c>
      <c r="Q281" s="63"/>
      <c r="R281" s="72" t="e">
        <f t="shared" si="167"/>
        <v>#REF!</v>
      </c>
      <c r="S281" s="72"/>
      <c r="T281" s="72" t="e">
        <f t="shared" si="168"/>
        <v>#REF!</v>
      </c>
      <c r="U281" s="72"/>
      <c r="V281" s="72" t="e">
        <f t="shared" si="169"/>
        <v>#REF!</v>
      </c>
      <c r="W281" s="72"/>
      <c r="X281" s="72" t="e">
        <f t="shared" si="170"/>
        <v>#REF!</v>
      </c>
      <c r="Y281" s="50"/>
      <c r="Z281" s="72" t="e">
        <f t="shared" si="171"/>
        <v>#REF!</v>
      </c>
      <c r="AA281" s="72"/>
      <c r="AB281" s="128" t="e">
        <f t="shared" si="172"/>
        <v>#REF!</v>
      </c>
      <c r="AC281" s="72">
        <v>15000</v>
      </c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  <c r="BL281" s="12"/>
      <c r="BM281" s="12"/>
      <c r="BN281" s="12"/>
      <c r="BO281" s="12"/>
      <c r="BP281" s="12"/>
      <c r="BQ281" s="12"/>
      <c r="BR281" s="12"/>
      <c r="BS281" s="12"/>
      <c r="BT281" s="12"/>
      <c r="BU281" s="12"/>
      <c r="BV281" s="12"/>
      <c r="BW281" s="12"/>
      <c r="BX281" s="12"/>
      <c r="BY281" s="12"/>
      <c r="BZ281" s="12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  <c r="CW281" s="6"/>
      <c r="CX281" s="6"/>
      <c r="CY281" s="6"/>
      <c r="CZ281" s="6"/>
      <c r="DA281" s="6"/>
      <c r="DB281" s="6"/>
      <c r="DC281" s="6"/>
      <c r="DD281" s="6"/>
      <c r="DE281" s="6"/>
      <c r="DF281" s="6"/>
      <c r="DG281" s="6"/>
      <c r="DH281" s="6"/>
      <c r="DI281" s="6"/>
      <c r="DJ281" s="6"/>
      <c r="DK281" s="6"/>
      <c r="DL281" s="6"/>
      <c r="DM281" s="6"/>
      <c r="DN281" s="6"/>
      <c r="DO281" s="6"/>
      <c r="DP281" s="6"/>
      <c r="DQ281" s="6"/>
      <c r="DR281" s="6"/>
      <c r="DS281" s="6"/>
      <c r="DT281" s="6"/>
      <c r="DU281" s="6"/>
      <c r="DV281" s="6"/>
      <c r="DW281" s="6"/>
      <c r="DX281" s="6"/>
      <c r="DY281" s="6"/>
      <c r="DZ281" s="6"/>
      <c r="EA281" s="6"/>
      <c r="EB281" s="6"/>
      <c r="EC281" s="6"/>
      <c r="ED281" s="6"/>
      <c r="EE281" s="6"/>
      <c r="EF281" s="6"/>
      <c r="EG281" s="6"/>
      <c r="EH281" s="6"/>
      <c r="EI281" s="6"/>
      <c r="EJ281" s="6"/>
      <c r="EK281" s="4"/>
      <c r="EL281" s="4"/>
      <c r="EM281" s="4"/>
      <c r="EN281" s="4"/>
      <c r="EO281" s="4"/>
      <c r="EP281" s="4"/>
      <c r="EQ281" s="4"/>
      <c r="ER281" s="4"/>
      <c r="ES281" s="4"/>
      <c r="ET281" s="4"/>
      <c r="EU281" s="4"/>
      <c r="EV281" s="4"/>
      <c r="EW281" s="4"/>
      <c r="EX281" s="4"/>
      <c r="EY281" s="4"/>
      <c r="EZ281" s="4"/>
      <c r="FA281" s="4"/>
      <c r="FB281" s="4"/>
      <c r="FC281" s="4"/>
      <c r="FD281" s="4"/>
      <c r="FE281" s="4"/>
      <c r="FF281" s="4"/>
      <c r="FG281" s="4"/>
      <c r="FH281" s="4"/>
      <c r="FI281" s="4"/>
      <c r="FJ281" s="4"/>
      <c r="FK281" s="4"/>
      <c r="FL281" s="4"/>
      <c r="FM281" s="4"/>
      <c r="FN281" s="4"/>
      <c r="FO281" s="4"/>
      <c r="FP281" s="4"/>
      <c r="FQ281" s="4"/>
      <c r="FR281" s="4"/>
      <c r="FS281" s="4"/>
      <c r="FT281" s="4"/>
      <c r="FU281" s="4"/>
      <c r="FV281" s="4"/>
      <c r="FW281" s="4"/>
      <c r="FX281" s="4"/>
      <c r="FY281" s="4"/>
      <c r="FZ281" s="4"/>
      <c r="GA281" s="4"/>
      <c r="GB281" s="4"/>
      <c r="GC281" s="4"/>
      <c r="GD281" s="4"/>
      <c r="GE281" s="4"/>
      <c r="GF281" s="4"/>
    </row>
    <row r="282" spans="1:188" ht="30" x14ac:dyDescent="0.2">
      <c r="A282" s="57"/>
      <c r="B282" s="58"/>
      <c r="C282" s="58"/>
      <c r="D282" s="58"/>
      <c r="E282" s="58"/>
      <c r="F282" s="59" t="s">
        <v>24</v>
      </c>
      <c r="G282" s="125" t="s">
        <v>161</v>
      </c>
      <c r="H282" s="61">
        <v>2553</v>
      </c>
      <c r="I282" s="61">
        <v>222</v>
      </c>
      <c r="J282" s="60">
        <f t="shared" si="164"/>
        <v>2775</v>
      </c>
      <c r="K282" s="61"/>
      <c r="L282" s="72" t="e">
        <f>#REF!+K282</f>
        <v>#REF!</v>
      </c>
      <c r="M282" s="61"/>
      <c r="N282" s="72" t="e">
        <f t="shared" si="165"/>
        <v>#REF!</v>
      </c>
      <c r="O282" s="63"/>
      <c r="P282" s="72" t="e">
        <f t="shared" si="166"/>
        <v>#REF!</v>
      </c>
      <c r="Q282" s="63"/>
      <c r="R282" s="72" t="e">
        <f t="shared" si="167"/>
        <v>#REF!</v>
      </c>
      <c r="S282" s="72"/>
      <c r="T282" s="72" t="e">
        <f t="shared" si="168"/>
        <v>#REF!</v>
      </c>
      <c r="U282" s="72"/>
      <c r="V282" s="72" t="e">
        <f t="shared" si="169"/>
        <v>#REF!</v>
      </c>
      <c r="W282" s="72"/>
      <c r="X282" s="72" t="e">
        <f t="shared" si="170"/>
        <v>#REF!</v>
      </c>
      <c r="Y282" s="50"/>
      <c r="Z282" s="72" t="e">
        <f t="shared" si="171"/>
        <v>#REF!</v>
      </c>
      <c r="AA282" s="72"/>
      <c r="AB282" s="128" t="e">
        <f t="shared" si="172"/>
        <v>#REF!</v>
      </c>
      <c r="AC282" s="72">
        <v>2000</v>
      </c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2"/>
      <c r="BZ282" s="12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  <c r="CW282" s="6"/>
      <c r="CX282" s="6"/>
      <c r="CY282" s="6"/>
      <c r="CZ282" s="6"/>
      <c r="DA282" s="6"/>
      <c r="DB282" s="6"/>
      <c r="DC282" s="6"/>
      <c r="DD282" s="6"/>
      <c r="DE282" s="6"/>
      <c r="DF282" s="6"/>
      <c r="DG282" s="6"/>
      <c r="DH282" s="6"/>
      <c r="DI282" s="6"/>
      <c r="DJ282" s="6"/>
      <c r="DK282" s="6"/>
      <c r="DL282" s="6"/>
      <c r="DM282" s="6"/>
      <c r="DN282" s="6"/>
      <c r="DO282" s="6"/>
      <c r="DP282" s="6"/>
      <c r="DQ282" s="6"/>
      <c r="DR282" s="6"/>
      <c r="DS282" s="6"/>
      <c r="DT282" s="6"/>
      <c r="DU282" s="6"/>
      <c r="DV282" s="6"/>
      <c r="DW282" s="6"/>
      <c r="DX282" s="6"/>
      <c r="DY282" s="6"/>
      <c r="DZ282" s="6"/>
      <c r="EA282" s="6"/>
      <c r="EB282" s="6"/>
      <c r="EC282" s="6"/>
      <c r="ED282" s="6"/>
      <c r="EE282" s="6"/>
      <c r="EF282" s="6"/>
      <c r="EG282" s="6"/>
      <c r="EH282" s="6"/>
      <c r="EI282" s="6"/>
      <c r="EJ282" s="6"/>
      <c r="EK282" s="4"/>
      <c r="EL282" s="4"/>
      <c r="EM282" s="4"/>
      <c r="EN282" s="4"/>
      <c r="EO282" s="4"/>
      <c r="EP282" s="4"/>
      <c r="EQ282" s="4"/>
      <c r="ER282" s="4"/>
      <c r="ES282" s="4"/>
      <c r="ET282" s="4"/>
      <c r="EU282" s="4"/>
      <c r="EV282" s="4"/>
      <c r="EW282" s="4"/>
      <c r="EX282" s="4"/>
      <c r="EY282" s="4"/>
      <c r="EZ282" s="4"/>
      <c r="FA282" s="4"/>
      <c r="FB282" s="4"/>
      <c r="FC282" s="4"/>
      <c r="FD282" s="4"/>
      <c r="FE282" s="4"/>
      <c r="FF282" s="4"/>
      <c r="FG282" s="4"/>
      <c r="FH282" s="4"/>
      <c r="FI282" s="4"/>
      <c r="FJ282" s="4"/>
      <c r="FK282" s="4"/>
      <c r="FL282" s="4"/>
      <c r="FM282" s="4"/>
      <c r="FN282" s="4"/>
      <c r="FO282" s="4"/>
      <c r="FP282" s="4"/>
      <c r="FQ282" s="4"/>
      <c r="FR282" s="4"/>
      <c r="FS282" s="4"/>
      <c r="FT282" s="4"/>
      <c r="FU282" s="4"/>
      <c r="FV282" s="4"/>
      <c r="FW282" s="4"/>
      <c r="FX282" s="4"/>
      <c r="FY282" s="4"/>
      <c r="FZ282" s="4"/>
      <c r="GA282" s="4"/>
      <c r="GB282" s="4"/>
      <c r="GC282" s="4"/>
      <c r="GD282" s="4"/>
      <c r="GE282" s="4"/>
      <c r="GF282" s="4"/>
    </row>
    <row r="283" spans="1:188" x14ac:dyDescent="0.2">
      <c r="A283" s="57"/>
      <c r="B283" s="58"/>
      <c r="C283" s="58"/>
      <c r="D283" s="58"/>
      <c r="E283" s="58"/>
      <c r="F283" s="59" t="s">
        <v>39</v>
      </c>
      <c r="G283" s="125" t="s">
        <v>162</v>
      </c>
      <c r="H283" s="61">
        <v>22263</v>
      </c>
      <c r="I283" s="61">
        <v>4546</v>
      </c>
      <c r="J283" s="60">
        <f t="shared" si="164"/>
        <v>26809</v>
      </c>
      <c r="K283" s="61"/>
      <c r="L283" s="72" t="e">
        <f>#REF!+K283</f>
        <v>#REF!</v>
      </c>
      <c r="M283" s="61"/>
      <c r="N283" s="72" t="e">
        <f t="shared" si="165"/>
        <v>#REF!</v>
      </c>
      <c r="O283" s="63"/>
      <c r="P283" s="72" t="e">
        <f t="shared" si="166"/>
        <v>#REF!</v>
      </c>
      <c r="Q283" s="63"/>
      <c r="R283" s="72" t="e">
        <f t="shared" si="167"/>
        <v>#REF!</v>
      </c>
      <c r="S283" s="72"/>
      <c r="T283" s="72" t="e">
        <f t="shared" si="168"/>
        <v>#REF!</v>
      </c>
      <c r="U283" s="72"/>
      <c r="V283" s="72" t="e">
        <f t="shared" si="169"/>
        <v>#REF!</v>
      </c>
      <c r="W283" s="72"/>
      <c r="X283" s="72" t="e">
        <f t="shared" si="170"/>
        <v>#REF!</v>
      </c>
      <c r="Y283" s="50"/>
      <c r="Z283" s="72" t="e">
        <f t="shared" si="171"/>
        <v>#REF!</v>
      </c>
      <c r="AA283" s="72"/>
      <c r="AB283" s="128" t="e">
        <f t="shared" si="172"/>
        <v>#REF!</v>
      </c>
      <c r="AC283" s="72">
        <v>6000</v>
      </c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  <c r="BW283" s="12"/>
      <c r="BX283" s="12"/>
      <c r="BY283" s="12"/>
      <c r="BZ283" s="12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  <c r="CW283" s="6"/>
      <c r="CX283" s="6"/>
      <c r="CY283" s="6"/>
      <c r="CZ283" s="6"/>
      <c r="DA283" s="6"/>
      <c r="DB283" s="6"/>
      <c r="DC283" s="6"/>
      <c r="DD283" s="6"/>
      <c r="DE283" s="6"/>
      <c r="DF283" s="6"/>
      <c r="DG283" s="6"/>
      <c r="DH283" s="6"/>
      <c r="DI283" s="6"/>
      <c r="DJ283" s="6"/>
      <c r="DK283" s="6"/>
      <c r="DL283" s="6"/>
      <c r="DM283" s="6"/>
      <c r="DN283" s="6"/>
      <c r="DO283" s="6"/>
      <c r="DP283" s="6"/>
      <c r="DQ283" s="6"/>
      <c r="DR283" s="6"/>
      <c r="DS283" s="6"/>
      <c r="DT283" s="6"/>
      <c r="DU283" s="6"/>
      <c r="DV283" s="6"/>
      <c r="DW283" s="6"/>
      <c r="DX283" s="6"/>
      <c r="DY283" s="6"/>
      <c r="DZ283" s="6"/>
      <c r="EA283" s="6"/>
      <c r="EB283" s="6"/>
      <c r="EC283" s="6"/>
      <c r="ED283" s="6"/>
      <c r="EE283" s="6"/>
      <c r="EF283" s="6"/>
      <c r="EG283" s="6"/>
      <c r="EH283" s="6"/>
      <c r="EI283" s="6"/>
      <c r="EJ283" s="6"/>
      <c r="EK283" s="4"/>
      <c r="EL283" s="4"/>
      <c r="EM283" s="4"/>
      <c r="EN283" s="4"/>
      <c r="EO283" s="4"/>
      <c r="EP283" s="4"/>
      <c r="EQ283" s="4"/>
      <c r="ER283" s="4"/>
      <c r="ES283" s="4"/>
      <c r="ET283" s="4"/>
      <c r="EU283" s="4"/>
      <c r="EV283" s="4"/>
      <c r="EW283" s="4"/>
      <c r="EX283" s="4"/>
      <c r="EY283" s="4"/>
      <c r="EZ283" s="4"/>
      <c r="FA283" s="4"/>
      <c r="FB283" s="4"/>
      <c r="FC283" s="4"/>
      <c r="FD283" s="4"/>
      <c r="FE283" s="4"/>
      <c r="FF283" s="4"/>
      <c r="FG283" s="4"/>
      <c r="FH283" s="4"/>
      <c r="FI283" s="4"/>
      <c r="FJ283" s="4"/>
      <c r="FK283" s="4"/>
      <c r="FL283" s="4"/>
      <c r="FM283" s="4"/>
      <c r="FN283" s="4"/>
      <c r="FO283" s="4"/>
      <c r="FP283" s="4"/>
      <c r="FQ283" s="4"/>
      <c r="FR283" s="4"/>
      <c r="FS283" s="4"/>
      <c r="FT283" s="4"/>
      <c r="FU283" s="4"/>
      <c r="FV283" s="4"/>
      <c r="FW283" s="4"/>
      <c r="FX283" s="4"/>
      <c r="FY283" s="4"/>
      <c r="FZ283" s="4"/>
      <c r="GA283" s="4"/>
      <c r="GB283" s="4"/>
      <c r="GC283" s="4"/>
      <c r="GD283" s="4"/>
      <c r="GE283" s="4"/>
      <c r="GF283" s="4"/>
    </row>
    <row r="284" spans="1:188" ht="30" x14ac:dyDescent="0.2">
      <c r="A284" s="57"/>
      <c r="B284" s="58"/>
      <c r="C284" s="58"/>
      <c r="D284" s="58"/>
      <c r="E284" s="58"/>
      <c r="F284" s="59" t="s">
        <v>163</v>
      </c>
      <c r="G284" s="125" t="s">
        <v>164</v>
      </c>
      <c r="H284" s="61"/>
      <c r="I284" s="61"/>
      <c r="J284" s="60">
        <f t="shared" si="164"/>
        <v>0</v>
      </c>
      <c r="K284" s="61"/>
      <c r="L284" s="72" t="e">
        <f>#REF!+K284</f>
        <v>#REF!</v>
      </c>
      <c r="M284" s="61"/>
      <c r="N284" s="72" t="e">
        <f t="shared" si="165"/>
        <v>#REF!</v>
      </c>
      <c r="O284" s="63"/>
      <c r="P284" s="72" t="e">
        <f t="shared" si="166"/>
        <v>#REF!</v>
      </c>
      <c r="Q284" s="63"/>
      <c r="R284" s="72" t="e">
        <f t="shared" si="167"/>
        <v>#REF!</v>
      </c>
      <c r="S284" s="72"/>
      <c r="T284" s="72" t="e">
        <f t="shared" si="168"/>
        <v>#REF!</v>
      </c>
      <c r="U284" s="72"/>
      <c r="V284" s="72" t="e">
        <f t="shared" si="169"/>
        <v>#REF!</v>
      </c>
      <c r="W284" s="72"/>
      <c r="X284" s="72" t="e">
        <f t="shared" si="170"/>
        <v>#REF!</v>
      </c>
      <c r="Y284" s="50"/>
      <c r="Z284" s="72" t="e">
        <f t="shared" si="171"/>
        <v>#REF!</v>
      </c>
      <c r="AA284" s="72"/>
      <c r="AB284" s="128" t="e">
        <f t="shared" si="172"/>
        <v>#REF!</v>
      </c>
      <c r="AC284" s="7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/>
      <c r="BW284" s="12"/>
      <c r="BX284" s="12"/>
      <c r="BY284" s="12"/>
      <c r="BZ284" s="12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  <c r="CW284" s="6"/>
      <c r="CX284" s="6"/>
      <c r="CY284" s="6"/>
      <c r="CZ284" s="6"/>
      <c r="DA284" s="6"/>
      <c r="DB284" s="6"/>
      <c r="DC284" s="6"/>
      <c r="DD284" s="6"/>
      <c r="DE284" s="6"/>
      <c r="DF284" s="6"/>
      <c r="DG284" s="6"/>
      <c r="DH284" s="6"/>
      <c r="DI284" s="6"/>
      <c r="DJ284" s="6"/>
      <c r="DK284" s="6"/>
      <c r="DL284" s="6"/>
      <c r="DM284" s="6"/>
      <c r="DN284" s="6"/>
      <c r="DO284" s="6"/>
      <c r="DP284" s="6"/>
      <c r="DQ284" s="6"/>
      <c r="DR284" s="6"/>
      <c r="DS284" s="6"/>
      <c r="DT284" s="6"/>
      <c r="DU284" s="6"/>
      <c r="DV284" s="6"/>
      <c r="DW284" s="6"/>
      <c r="DX284" s="6"/>
      <c r="DY284" s="6"/>
      <c r="DZ284" s="6"/>
      <c r="EA284" s="6"/>
      <c r="EB284" s="6"/>
      <c r="EC284" s="6"/>
      <c r="ED284" s="6"/>
      <c r="EE284" s="6"/>
      <c r="EF284" s="6"/>
      <c r="EG284" s="6"/>
      <c r="EH284" s="6"/>
      <c r="EI284" s="6"/>
      <c r="EJ284" s="6"/>
      <c r="EK284" s="4"/>
      <c r="EL284" s="4"/>
      <c r="EM284" s="4"/>
      <c r="EN284" s="4"/>
      <c r="EO284" s="4"/>
      <c r="EP284" s="4"/>
      <c r="EQ284" s="4"/>
      <c r="ER284" s="4"/>
      <c r="ES284" s="4"/>
      <c r="ET284" s="4"/>
      <c r="EU284" s="4"/>
      <c r="EV284" s="4"/>
      <c r="EW284" s="4"/>
      <c r="EX284" s="4"/>
      <c r="EY284" s="4"/>
      <c r="EZ284" s="4"/>
      <c r="FA284" s="4"/>
      <c r="FB284" s="4"/>
      <c r="FC284" s="4"/>
      <c r="FD284" s="4"/>
      <c r="FE284" s="4"/>
      <c r="FF284" s="4"/>
      <c r="FG284" s="4"/>
      <c r="FH284" s="4"/>
      <c r="FI284" s="4"/>
      <c r="FJ284" s="4"/>
      <c r="FK284" s="4"/>
      <c r="FL284" s="4"/>
      <c r="FM284" s="4"/>
      <c r="FN284" s="4"/>
      <c r="FO284" s="4"/>
      <c r="FP284" s="4"/>
      <c r="FQ284" s="4"/>
      <c r="FR284" s="4"/>
      <c r="FS284" s="4"/>
      <c r="FT284" s="4"/>
      <c r="FU284" s="4"/>
      <c r="FV284" s="4"/>
      <c r="FW284" s="4"/>
      <c r="FX284" s="4"/>
      <c r="FY284" s="4"/>
      <c r="FZ284" s="4"/>
      <c r="GA284" s="4"/>
      <c r="GB284" s="4"/>
      <c r="GC284" s="4"/>
      <c r="GD284" s="4"/>
      <c r="GE284" s="4"/>
      <c r="GF284" s="4"/>
    </row>
    <row r="285" spans="1:188" ht="15.75" x14ac:dyDescent="0.2">
      <c r="A285" s="38"/>
      <c r="B285" s="39"/>
      <c r="C285" s="39"/>
      <c r="D285" s="39" t="s">
        <v>117</v>
      </c>
      <c r="E285" s="39"/>
      <c r="F285" s="40"/>
      <c r="G285" s="122" t="s">
        <v>93</v>
      </c>
      <c r="H285" s="113">
        <f t="shared" ref="H285:AB285" si="173">H286+H297+H298+H302+H305+H306+H307+H308+H309+H310+H312+H313</f>
        <v>566300</v>
      </c>
      <c r="I285" s="144">
        <f t="shared" si="173"/>
        <v>57959</v>
      </c>
      <c r="J285" s="113">
        <f t="shared" si="173"/>
        <v>624259</v>
      </c>
      <c r="K285" s="144">
        <f t="shared" si="173"/>
        <v>0</v>
      </c>
      <c r="L285" s="113" t="e">
        <f t="shared" si="173"/>
        <v>#REF!</v>
      </c>
      <c r="M285" s="113">
        <f>M286+M297+M298+M302+M305+M306+M307+M308+M309+M310+M312+M313</f>
        <v>0</v>
      </c>
      <c r="N285" s="113" t="e">
        <f t="shared" si="173"/>
        <v>#REF!</v>
      </c>
      <c r="O285" s="144">
        <f>O286+O297+O298+O302+O305+O306+O307+O308+O309+O310+O312+O313</f>
        <v>0</v>
      </c>
      <c r="P285" s="113" t="e">
        <f t="shared" si="173"/>
        <v>#REF!</v>
      </c>
      <c r="Q285" s="144">
        <f>Q286+Q297+Q298+Q302+Q305+Q306+Q307+Q308+Q309+Q310+Q312+Q313</f>
        <v>0</v>
      </c>
      <c r="R285" s="113" t="e">
        <f t="shared" si="173"/>
        <v>#REF!</v>
      </c>
      <c r="S285" s="113">
        <f>S286+S297+S298+S302+S305+S306+S307+S308+S309+S310+S312+S313</f>
        <v>0</v>
      </c>
      <c r="T285" s="113" t="e">
        <f t="shared" si="173"/>
        <v>#REF!</v>
      </c>
      <c r="U285" s="113">
        <f>U286+U297+U298+U302+U305+U306+U307+U308+U309+U310+U312+U313</f>
        <v>0</v>
      </c>
      <c r="V285" s="113" t="e">
        <f t="shared" si="173"/>
        <v>#REF!</v>
      </c>
      <c r="W285" s="113">
        <f>W286+W297+W298+W302+W305+W306+W307+W308+W309+W310+W312+W313</f>
        <v>0</v>
      </c>
      <c r="X285" s="113" t="e">
        <f t="shared" si="173"/>
        <v>#REF!</v>
      </c>
      <c r="Y285" s="113">
        <f>Y286+Y297+Y298+Y302+Y305+Y306+Y307+Y308+Y309+Y310+Y312+Y313</f>
        <v>0</v>
      </c>
      <c r="Z285" s="113" t="e">
        <f t="shared" si="173"/>
        <v>#REF!</v>
      </c>
      <c r="AA285" s="113">
        <f>AA286+AA297+AA298+AA302+AA305+AA306+AA307+AA308+AA309+AA310+AA312+AA313</f>
        <v>0</v>
      </c>
      <c r="AB285" s="114" t="e">
        <f t="shared" si="173"/>
        <v>#REF!</v>
      </c>
      <c r="AC285" s="113">
        <f>AC286+AC297+AC298+AC302+AC305+AC306+AC307+AC308+AC309+AC310+AC312+AC313</f>
        <v>263000</v>
      </c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  <c r="BJ285" s="12"/>
      <c r="BK285" s="12"/>
      <c r="BL285" s="12"/>
      <c r="BM285" s="12"/>
      <c r="BN285" s="12"/>
      <c r="BO285" s="12"/>
      <c r="BP285" s="12"/>
      <c r="BQ285" s="12"/>
      <c r="BR285" s="12"/>
      <c r="BS285" s="12"/>
      <c r="BT285" s="12"/>
      <c r="BU285" s="12"/>
      <c r="BV285" s="12"/>
      <c r="BW285" s="12"/>
      <c r="BX285" s="12"/>
      <c r="BY285" s="12"/>
      <c r="BZ285" s="12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  <c r="CW285" s="6"/>
      <c r="CX285" s="6"/>
      <c r="CY285" s="6"/>
      <c r="CZ285" s="6"/>
      <c r="DA285" s="6"/>
      <c r="DB285" s="6"/>
      <c r="DC285" s="6"/>
      <c r="DD285" s="6"/>
      <c r="DE285" s="6"/>
      <c r="DF285" s="6"/>
      <c r="DG285" s="6"/>
      <c r="DH285" s="6"/>
      <c r="DI285" s="6"/>
      <c r="DJ285" s="6"/>
      <c r="DK285" s="6"/>
      <c r="DL285" s="6"/>
      <c r="DM285" s="6"/>
      <c r="DN285" s="6"/>
      <c r="DO285" s="6"/>
      <c r="DP285" s="6"/>
      <c r="DQ285" s="6"/>
      <c r="DR285" s="6"/>
      <c r="DS285" s="6"/>
      <c r="DT285" s="6"/>
      <c r="DU285" s="6"/>
      <c r="DV285" s="6"/>
      <c r="DW285" s="6"/>
      <c r="DX285" s="6"/>
      <c r="DY285" s="6"/>
      <c r="DZ285" s="6"/>
      <c r="EA285" s="6"/>
      <c r="EB285" s="6"/>
      <c r="EC285" s="6"/>
      <c r="ED285" s="6"/>
      <c r="EE285" s="6"/>
      <c r="EF285" s="6"/>
      <c r="EG285" s="6"/>
      <c r="EH285" s="6"/>
      <c r="EI285" s="6"/>
      <c r="EJ285" s="6"/>
      <c r="EK285" s="4"/>
      <c r="EL285" s="4"/>
      <c r="EM285" s="4"/>
      <c r="EN285" s="4"/>
      <c r="EO285" s="4"/>
      <c r="EP285" s="4"/>
      <c r="EQ285" s="4"/>
      <c r="ER285" s="4"/>
      <c r="ES285" s="4"/>
      <c r="ET285" s="4"/>
      <c r="EU285" s="4"/>
      <c r="EV285" s="4"/>
      <c r="EW285" s="4"/>
      <c r="EX285" s="4"/>
      <c r="EY285" s="4"/>
      <c r="EZ285" s="4"/>
      <c r="FA285" s="4"/>
      <c r="FB285" s="4"/>
      <c r="FC285" s="4"/>
      <c r="FD285" s="4"/>
      <c r="FE285" s="4"/>
      <c r="FF285" s="4"/>
      <c r="FG285" s="4"/>
      <c r="FH285" s="4"/>
      <c r="FI285" s="4"/>
      <c r="FJ285" s="4"/>
      <c r="FK285" s="4"/>
      <c r="FL285" s="4"/>
      <c r="FM285" s="4"/>
      <c r="FN285" s="4"/>
      <c r="FO285" s="4"/>
      <c r="FP285" s="4"/>
      <c r="FQ285" s="4"/>
      <c r="FR285" s="4"/>
      <c r="FS285" s="4"/>
      <c r="FT285" s="4"/>
      <c r="FU285" s="4"/>
      <c r="FV285" s="4"/>
      <c r="FW285" s="4"/>
      <c r="FX285" s="4"/>
      <c r="FY285" s="4"/>
      <c r="FZ285" s="4"/>
      <c r="GA285" s="4"/>
      <c r="GB285" s="4"/>
      <c r="GC285" s="4"/>
      <c r="GD285" s="4"/>
      <c r="GE285" s="4"/>
      <c r="GF285" s="4"/>
    </row>
    <row r="286" spans="1:188" ht="15.75" x14ac:dyDescent="0.2">
      <c r="A286" s="38"/>
      <c r="B286" s="39"/>
      <c r="C286" s="39"/>
      <c r="D286" s="39"/>
      <c r="E286" s="39" t="s">
        <v>37</v>
      </c>
      <c r="F286" s="40"/>
      <c r="G286" s="112" t="s">
        <v>165</v>
      </c>
      <c r="H286" s="113">
        <f t="shared" ref="H286:AB286" si="174">SUM(H287:H296)</f>
        <v>312373</v>
      </c>
      <c r="I286" s="144">
        <f t="shared" si="174"/>
        <v>35333</v>
      </c>
      <c r="J286" s="113">
        <f t="shared" si="174"/>
        <v>347706</v>
      </c>
      <c r="K286" s="144">
        <f t="shared" si="174"/>
        <v>0</v>
      </c>
      <c r="L286" s="113" t="e">
        <f t="shared" si="174"/>
        <v>#REF!</v>
      </c>
      <c r="M286" s="113">
        <f>SUM(M287:M296)</f>
        <v>0</v>
      </c>
      <c r="N286" s="113" t="e">
        <f t="shared" si="174"/>
        <v>#REF!</v>
      </c>
      <c r="O286" s="144">
        <f>SUM(O287:O296)</f>
        <v>0</v>
      </c>
      <c r="P286" s="113" t="e">
        <f t="shared" si="174"/>
        <v>#REF!</v>
      </c>
      <c r="Q286" s="144">
        <f>SUM(Q287:Q296)</f>
        <v>0</v>
      </c>
      <c r="R286" s="113" t="e">
        <f t="shared" si="174"/>
        <v>#REF!</v>
      </c>
      <c r="S286" s="113">
        <f>SUM(S287:S296)</f>
        <v>0</v>
      </c>
      <c r="T286" s="113" t="e">
        <f t="shared" si="174"/>
        <v>#REF!</v>
      </c>
      <c r="U286" s="113">
        <f>SUM(U287:U296)</f>
        <v>0</v>
      </c>
      <c r="V286" s="113" t="e">
        <f t="shared" si="174"/>
        <v>#REF!</v>
      </c>
      <c r="W286" s="113">
        <f>SUM(W287:W296)</f>
        <v>0</v>
      </c>
      <c r="X286" s="113" t="e">
        <f t="shared" si="174"/>
        <v>#REF!</v>
      </c>
      <c r="Y286" s="113">
        <f>SUM(Y287:Y296)</f>
        <v>0</v>
      </c>
      <c r="Z286" s="113" t="e">
        <f t="shared" si="174"/>
        <v>#REF!</v>
      </c>
      <c r="AA286" s="113">
        <f>SUM(AA287:AA296)</f>
        <v>0</v>
      </c>
      <c r="AB286" s="114" t="e">
        <f t="shared" si="174"/>
        <v>#REF!</v>
      </c>
      <c r="AC286" s="113">
        <f>SUM(AC287:AC296)</f>
        <v>53000</v>
      </c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2"/>
      <c r="BM286" s="12"/>
      <c r="BN286" s="12"/>
      <c r="BO286" s="12"/>
      <c r="BP286" s="12"/>
      <c r="BQ286" s="12"/>
      <c r="BR286" s="12"/>
      <c r="BS286" s="12"/>
      <c r="BT286" s="12"/>
      <c r="BU286" s="12"/>
      <c r="BV286" s="12"/>
      <c r="BW286" s="12"/>
      <c r="BX286" s="12"/>
      <c r="BY286" s="12"/>
      <c r="BZ286" s="12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  <c r="CW286" s="6"/>
      <c r="CX286" s="6"/>
      <c r="CY286" s="6"/>
      <c r="CZ286" s="6"/>
      <c r="DA286" s="6"/>
      <c r="DB286" s="6"/>
      <c r="DC286" s="6"/>
      <c r="DD286" s="6"/>
      <c r="DE286" s="6"/>
      <c r="DF286" s="6"/>
      <c r="DG286" s="6"/>
      <c r="DH286" s="6"/>
      <c r="DI286" s="6"/>
      <c r="DJ286" s="6"/>
      <c r="DK286" s="6"/>
      <c r="DL286" s="6"/>
      <c r="DM286" s="6"/>
      <c r="DN286" s="6"/>
      <c r="DO286" s="6"/>
      <c r="DP286" s="6"/>
      <c r="DQ286" s="6"/>
      <c r="DR286" s="6"/>
      <c r="DS286" s="6"/>
      <c r="DT286" s="6"/>
      <c r="DU286" s="6"/>
      <c r="DV286" s="6"/>
      <c r="DW286" s="6"/>
      <c r="DX286" s="6"/>
      <c r="DY286" s="6"/>
      <c r="DZ286" s="6"/>
      <c r="EA286" s="6"/>
      <c r="EB286" s="6"/>
      <c r="EC286" s="6"/>
      <c r="ED286" s="6"/>
      <c r="EE286" s="6"/>
      <c r="EF286" s="6"/>
      <c r="EG286" s="6"/>
      <c r="EH286" s="6"/>
      <c r="EI286" s="6"/>
      <c r="EJ286" s="6"/>
      <c r="EK286" s="4"/>
      <c r="EL286" s="4"/>
      <c r="EM286" s="4"/>
      <c r="EN286" s="4"/>
      <c r="EO286" s="4"/>
      <c r="EP286" s="4"/>
      <c r="EQ286" s="4"/>
      <c r="ER286" s="4"/>
      <c r="ES286" s="4"/>
      <c r="ET286" s="4"/>
      <c r="EU286" s="4"/>
      <c r="EV286" s="4"/>
      <c r="EW286" s="4"/>
      <c r="EX286" s="4"/>
      <c r="EY286" s="4"/>
      <c r="EZ286" s="4"/>
      <c r="FA286" s="4"/>
      <c r="FB286" s="4"/>
      <c r="FC286" s="4"/>
      <c r="FD286" s="4"/>
      <c r="FE286" s="4"/>
      <c r="FF286" s="4"/>
      <c r="FG286" s="4"/>
      <c r="FH286" s="4"/>
      <c r="FI286" s="4"/>
      <c r="FJ286" s="4"/>
      <c r="FK286" s="4"/>
      <c r="FL286" s="4"/>
      <c r="FM286" s="4"/>
      <c r="FN286" s="4"/>
      <c r="FO286" s="4"/>
      <c r="FP286" s="4"/>
      <c r="FQ286" s="4"/>
      <c r="FR286" s="4"/>
      <c r="FS286" s="4"/>
      <c r="FT286" s="4"/>
      <c r="FU286" s="4"/>
      <c r="FV286" s="4"/>
      <c r="FW286" s="4"/>
      <c r="FX286" s="4"/>
      <c r="FY286" s="4"/>
      <c r="FZ286" s="4"/>
      <c r="GA286" s="4"/>
      <c r="GB286" s="4"/>
      <c r="GC286" s="4"/>
      <c r="GD286" s="4"/>
      <c r="GE286" s="4"/>
      <c r="GF286" s="4"/>
    </row>
    <row r="287" spans="1:188" x14ac:dyDescent="0.2">
      <c r="A287" s="57"/>
      <c r="B287" s="58"/>
      <c r="C287" s="58"/>
      <c r="D287" s="58"/>
      <c r="E287" s="58"/>
      <c r="F287" s="59" t="s">
        <v>37</v>
      </c>
      <c r="G287" s="125" t="s">
        <v>166</v>
      </c>
      <c r="H287" s="61">
        <v>8990</v>
      </c>
      <c r="I287" s="61">
        <v>0</v>
      </c>
      <c r="J287" s="60">
        <f t="shared" ref="J287:J292" si="175">H287+I287</f>
        <v>8990</v>
      </c>
      <c r="K287" s="61"/>
      <c r="L287" s="72" t="e">
        <f>#REF!+K287</f>
        <v>#REF!</v>
      </c>
      <c r="M287" s="61"/>
      <c r="N287" s="72" t="e">
        <f t="shared" ref="N287:N292" si="176">L287+M287</f>
        <v>#REF!</v>
      </c>
      <c r="O287" s="63"/>
      <c r="P287" s="72" t="e">
        <f t="shared" ref="P287:P292" si="177">O287+N287</f>
        <v>#REF!</v>
      </c>
      <c r="Q287" s="63"/>
      <c r="R287" s="72" t="e">
        <f t="shared" ref="R287:R292" si="178">P287+Q287</f>
        <v>#REF!</v>
      </c>
      <c r="S287" s="72"/>
      <c r="T287" s="72" t="e">
        <f t="shared" ref="T287:T292" si="179">R287+S287</f>
        <v>#REF!</v>
      </c>
      <c r="U287" s="72"/>
      <c r="V287" s="72" t="e">
        <f t="shared" ref="V287:V292" si="180">T287+U287</f>
        <v>#REF!</v>
      </c>
      <c r="W287" s="72"/>
      <c r="X287" s="72" t="e">
        <f t="shared" ref="X287:X292" si="181">V287+W287</f>
        <v>#REF!</v>
      </c>
      <c r="Y287" s="50"/>
      <c r="Z287" s="72" t="e">
        <f t="shared" ref="Z287:Z292" si="182">X287+Y287</f>
        <v>#REF!</v>
      </c>
      <c r="AA287" s="72"/>
      <c r="AB287" s="128" t="e">
        <f t="shared" ref="AB287:AB292" si="183">Z287+AA287</f>
        <v>#REF!</v>
      </c>
      <c r="AC287" s="72">
        <v>3000</v>
      </c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/>
      <c r="BW287" s="12"/>
      <c r="BX287" s="12"/>
      <c r="BY287" s="12"/>
      <c r="BZ287" s="12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  <c r="CW287" s="6"/>
      <c r="CX287" s="6"/>
      <c r="CY287" s="6"/>
      <c r="CZ287" s="6"/>
      <c r="DA287" s="6"/>
      <c r="DB287" s="6"/>
      <c r="DC287" s="6"/>
      <c r="DD287" s="6"/>
      <c r="DE287" s="6"/>
      <c r="DF287" s="6"/>
      <c r="DG287" s="6"/>
      <c r="DH287" s="6"/>
      <c r="DI287" s="6"/>
      <c r="DJ287" s="6"/>
      <c r="DK287" s="6"/>
      <c r="DL287" s="6"/>
      <c r="DM287" s="6"/>
      <c r="DN287" s="6"/>
      <c r="DO287" s="6"/>
      <c r="DP287" s="6"/>
      <c r="DQ287" s="6"/>
      <c r="DR287" s="6"/>
      <c r="DS287" s="6"/>
      <c r="DT287" s="6"/>
      <c r="DU287" s="6"/>
      <c r="DV287" s="6"/>
      <c r="DW287" s="6"/>
      <c r="DX287" s="6"/>
      <c r="DY287" s="6"/>
      <c r="DZ287" s="6"/>
      <c r="EA287" s="6"/>
      <c r="EB287" s="6"/>
      <c r="EC287" s="6"/>
      <c r="ED287" s="6"/>
      <c r="EE287" s="6"/>
      <c r="EF287" s="6"/>
      <c r="EG287" s="6"/>
      <c r="EH287" s="6"/>
      <c r="EI287" s="6"/>
      <c r="EJ287" s="6"/>
      <c r="EK287" s="4"/>
      <c r="EL287" s="4"/>
      <c r="EM287" s="4"/>
      <c r="EN287" s="4"/>
      <c r="EO287" s="4"/>
      <c r="EP287" s="4"/>
      <c r="EQ287" s="4"/>
      <c r="ER287" s="4"/>
      <c r="ES287" s="4"/>
      <c r="ET287" s="4"/>
      <c r="EU287" s="4"/>
      <c r="EV287" s="4"/>
      <c r="EW287" s="4"/>
      <c r="EX287" s="4"/>
      <c r="EY287" s="4"/>
      <c r="EZ287" s="4"/>
      <c r="FA287" s="4"/>
      <c r="FB287" s="4"/>
      <c r="FC287" s="4"/>
      <c r="FD287" s="4"/>
      <c r="FE287" s="4"/>
      <c r="FF287" s="4"/>
      <c r="FG287" s="4"/>
      <c r="FH287" s="4"/>
      <c r="FI287" s="4"/>
      <c r="FJ287" s="4"/>
      <c r="FK287" s="4"/>
      <c r="FL287" s="4"/>
      <c r="FM287" s="4"/>
      <c r="FN287" s="4"/>
      <c r="FO287" s="4"/>
      <c r="FP287" s="4"/>
      <c r="FQ287" s="4"/>
      <c r="FR287" s="4"/>
      <c r="FS287" s="4"/>
      <c r="FT287" s="4"/>
      <c r="FU287" s="4"/>
      <c r="FV287" s="4"/>
      <c r="FW287" s="4"/>
      <c r="FX287" s="4"/>
      <c r="FY287" s="4"/>
      <c r="FZ287" s="4"/>
      <c r="GA287" s="4"/>
      <c r="GB287" s="4"/>
      <c r="GC287" s="4"/>
      <c r="GD287" s="4"/>
      <c r="GE287" s="4"/>
      <c r="GF287" s="4"/>
    </row>
    <row r="288" spans="1:188" x14ac:dyDescent="0.2">
      <c r="A288" s="57"/>
      <c r="B288" s="58"/>
      <c r="C288" s="58"/>
      <c r="D288" s="58"/>
      <c r="E288" s="58"/>
      <c r="F288" s="59" t="s">
        <v>35</v>
      </c>
      <c r="G288" s="125" t="s">
        <v>167</v>
      </c>
      <c r="H288" s="61">
        <v>3498</v>
      </c>
      <c r="I288" s="61">
        <v>0</v>
      </c>
      <c r="J288" s="60">
        <f t="shared" si="175"/>
        <v>3498</v>
      </c>
      <c r="K288" s="61"/>
      <c r="L288" s="72" t="e">
        <f>#REF!+K288</f>
        <v>#REF!</v>
      </c>
      <c r="M288" s="61"/>
      <c r="N288" s="72" t="e">
        <f t="shared" si="176"/>
        <v>#REF!</v>
      </c>
      <c r="O288" s="63"/>
      <c r="P288" s="72" t="e">
        <f t="shared" si="177"/>
        <v>#REF!</v>
      </c>
      <c r="Q288" s="63"/>
      <c r="R288" s="72" t="e">
        <f t="shared" si="178"/>
        <v>#REF!</v>
      </c>
      <c r="S288" s="72"/>
      <c r="T288" s="72" t="e">
        <f t="shared" si="179"/>
        <v>#REF!</v>
      </c>
      <c r="U288" s="72"/>
      <c r="V288" s="72" t="e">
        <f t="shared" si="180"/>
        <v>#REF!</v>
      </c>
      <c r="W288" s="72"/>
      <c r="X288" s="72" t="e">
        <f t="shared" si="181"/>
        <v>#REF!</v>
      </c>
      <c r="Y288" s="50"/>
      <c r="Z288" s="72" t="e">
        <f t="shared" si="182"/>
        <v>#REF!</v>
      </c>
      <c r="AA288" s="72"/>
      <c r="AB288" s="128" t="e">
        <f t="shared" si="183"/>
        <v>#REF!</v>
      </c>
      <c r="AC288" s="7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  <c r="BL288" s="12"/>
      <c r="BM288" s="12"/>
      <c r="BN288" s="12"/>
      <c r="BO288" s="12"/>
      <c r="BP288" s="12"/>
      <c r="BQ288" s="12"/>
      <c r="BR288" s="12"/>
      <c r="BS288" s="12"/>
      <c r="BT288" s="12"/>
      <c r="BU288" s="12"/>
      <c r="BV288" s="12"/>
      <c r="BW288" s="12"/>
      <c r="BX288" s="12"/>
      <c r="BY288" s="12"/>
      <c r="BZ288" s="12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  <c r="CW288" s="6"/>
      <c r="CX288" s="6"/>
      <c r="CY288" s="6"/>
      <c r="CZ288" s="6"/>
      <c r="DA288" s="6"/>
      <c r="DB288" s="6"/>
      <c r="DC288" s="6"/>
      <c r="DD288" s="6"/>
      <c r="DE288" s="6"/>
      <c r="DF288" s="6"/>
      <c r="DG288" s="6"/>
      <c r="DH288" s="6"/>
      <c r="DI288" s="6"/>
      <c r="DJ288" s="6"/>
      <c r="DK288" s="6"/>
      <c r="DL288" s="6"/>
      <c r="DM288" s="6"/>
      <c r="DN288" s="6"/>
      <c r="DO288" s="6"/>
      <c r="DP288" s="6"/>
      <c r="DQ288" s="6"/>
      <c r="DR288" s="6"/>
      <c r="DS288" s="6"/>
      <c r="DT288" s="6"/>
      <c r="DU288" s="6"/>
      <c r="DV288" s="6"/>
      <c r="DW288" s="6"/>
      <c r="DX288" s="6"/>
      <c r="DY288" s="6"/>
      <c r="DZ288" s="6"/>
      <c r="EA288" s="6"/>
      <c r="EB288" s="6"/>
      <c r="EC288" s="6"/>
      <c r="ED288" s="6"/>
      <c r="EE288" s="6"/>
      <c r="EF288" s="6"/>
      <c r="EG288" s="6"/>
      <c r="EH288" s="6"/>
      <c r="EI288" s="6"/>
      <c r="EJ288" s="6"/>
      <c r="EK288" s="4"/>
      <c r="EL288" s="4"/>
      <c r="EM288" s="4"/>
      <c r="EN288" s="4"/>
      <c r="EO288" s="4"/>
      <c r="EP288" s="4"/>
      <c r="EQ288" s="4"/>
      <c r="ER288" s="4"/>
      <c r="ES288" s="4"/>
      <c r="ET288" s="4"/>
      <c r="EU288" s="4"/>
      <c r="EV288" s="4"/>
      <c r="EW288" s="4"/>
      <c r="EX288" s="4"/>
      <c r="EY288" s="4"/>
      <c r="EZ288" s="4"/>
      <c r="FA288" s="4"/>
      <c r="FB288" s="4"/>
      <c r="FC288" s="4"/>
      <c r="FD288" s="4"/>
      <c r="FE288" s="4"/>
      <c r="FF288" s="4"/>
      <c r="FG288" s="4"/>
      <c r="FH288" s="4"/>
      <c r="FI288" s="4"/>
      <c r="FJ288" s="4"/>
      <c r="FK288" s="4"/>
      <c r="FL288" s="4"/>
      <c r="FM288" s="4"/>
      <c r="FN288" s="4"/>
      <c r="FO288" s="4"/>
      <c r="FP288" s="4"/>
      <c r="FQ288" s="4"/>
      <c r="FR288" s="4"/>
      <c r="FS288" s="4"/>
      <c r="FT288" s="4"/>
      <c r="FU288" s="4"/>
      <c r="FV288" s="4"/>
      <c r="FW288" s="4"/>
      <c r="FX288" s="4"/>
      <c r="FY288" s="4"/>
      <c r="FZ288" s="4"/>
      <c r="GA288" s="4"/>
      <c r="GB288" s="4"/>
      <c r="GC288" s="4"/>
      <c r="GD288" s="4"/>
      <c r="GE288" s="4"/>
      <c r="GF288" s="4"/>
    </row>
    <row r="289" spans="1:188" x14ac:dyDescent="0.2">
      <c r="A289" s="57"/>
      <c r="B289" s="58"/>
      <c r="C289" s="58"/>
      <c r="D289" s="58"/>
      <c r="E289" s="58"/>
      <c r="F289" s="59" t="s">
        <v>54</v>
      </c>
      <c r="G289" s="125" t="s">
        <v>247</v>
      </c>
      <c r="H289" s="61">
        <v>51810</v>
      </c>
      <c r="I289" s="61">
        <v>3938</v>
      </c>
      <c r="J289" s="60">
        <f t="shared" si="175"/>
        <v>55748</v>
      </c>
      <c r="K289" s="61"/>
      <c r="L289" s="72" t="e">
        <f>#REF!+K289</f>
        <v>#REF!</v>
      </c>
      <c r="M289" s="61"/>
      <c r="N289" s="72" t="e">
        <f t="shared" si="176"/>
        <v>#REF!</v>
      </c>
      <c r="O289" s="63"/>
      <c r="P289" s="72" t="e">
        <f t="shared" si="177"/>
        <v>#REF!</v>
      </c>
      <c r="Q289" s="63"/>
      <c r="R289" s="72" t="e">
        <f t="shared" si="178"/>
        <v>#REF!</v>
      </c>
      <c r="S289" s="72"/>
      <c r="T289" s="72" t="e">
        <f t="shared" si="179"/>
        <v>#REF!</v>
      </c>
      <c r="U289" s="72"/>
      <c r="V289" s="72" t="e">
        <f t="shared" si="180"/>
        <v>#REF!</v>
      </c>
      <c r="W289" s="72"/>
      <c r="X289" s="72" t="e">
        <f t="shared" si="181"/>
        <v>#REF!</v>
      </c>
      <c r="Y289" s="50"/>
      <c r="Z289" s="72" t="e">
        <f t="shared" si="182"/>
        <v>#REF!</v>
      </c>
      <c r="AA289" s="72"/>
      <c r="AB289" s="128" t="e">
        <f t="shared" si="183"/>
        <v>#REF!</v>
      </c>
      <c r="AC289" s="72">
        <v>18000</v>
      </c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  <c r="BL289" s="12"/>
      <c r="BM289" s="12"/>
      <c r="BN289" s="12"/>
      <c r="BO289" s="12"/>
      <c r="BP289" s="12"/>
      <c r="BQ289" s="12"/>
      <c r="BR289" s="12"/>
      <c r="BS289" s="12"/>
      <c r="BT289" s="12"/>
      <c r="BU289" s="12"/>
      <c r="BV289" s="12"/>
      <c r="BW289" s="12"/>
      <c r="BX289" s="12"/>
      <c r="BY289" s="12"/>
      <c r="BZ289" s="12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  <c r="CW289" s="6"/>
      <c r="CX289" s="6"/>
      <c r="CY289" s="6"/>
      <c r="CZ289" s="6"/>
      <c r="DA289" s="6"/>
      <c r="DB289" s="6"/>
      <c r="DC289" s="6"/>
      <c r="DD289" s="6"/>
      <c r="DE289" s="6"/>
      <c r="DF289" s="6"/>
      <c r="DG289" s="6"/>
      <c r="DH289" s="6"/>
      <c r="DI289" s="6"/>
      <c r="DJ289" s="6"/>
      <c r="DK289" s="6"/>
      <c r="DL289" s="6"/>
      <c r="DM289" s="6"/>
      <c r="DN289" s="6"/>
      <c r="DO289" s="6"/>
      <c r="DP289" s="6"/>
      <c r="DQ289" s="6"/>
      <c r="DR289" s="6"/>
      <c r="DS289" s="6"/>
      <c r="DT289" s="6"/>
      <c r="DU289" s="6"/>
      <c r="DV289" s="6"/>
      <c r="DW289" s="6"/>
      <c r="DX289" s="6"/>
      <c r="DY289" s="6"/>
      <c r="DZ289" s="6"/>
      <c r="EA289" s="6"/>
      <c r="EB289" s="6"/>
      <c r="EC289" s="6"/>
      <c r="ED289" s="6"/>
      <c r="EE289" s="6"/>
      <c r="EF289" s="6"/>
      <c r="EG289" s="6"/>
      <c r="EH289" s="6"/>
      <c r="EI289" s="6"/>
      <c r="EJ289" s="6"/>
      <c r="EK289" s="4"/>
      <c r="EL289" s="4"/>
      <c r="EM289" s="4"/>
      <c r="EN289" s="4"/>
      <c r="EO289" s="4"/>
      <c r="EP289" s="4"/>
      <c r="EQ289" s="4"/>
      <c r="ER289" s="4"/>
      <c r="ES289" s="4"/>
      <c r="ET289" s="4"/>
      <c r="EU289" s="4"/>
      <c r="EV289" s="4"/>
      <c r="EW289" s="4"/>
      <c r="EX289" s="4"/>
      <c r="EY289" s="4"/>
      <c r="EZ289" s="4"/>
      <c r="FA289" s="4"/>
      <c r="FB289" s="4"/>
      <c r="FC289" s="4"/>
      <c r="FD289" s="4"/>
      <c r="FE289" s="4"/>
      <c r="FF289" s="4"/>
      <c r="FG289" s="4"/>
      <c r="FH289" s="4"/>
      <c r="FI289" s="4"/>
      <c r="FJ289" s="4"/>
      <c r="FK289" s="4"/>
      <c r="FL289" s="4"/>
      <c r="FM289" s="4"/>
      <c r="FN289" s="4"/>
      <c r="FO289" s="4"/>
      <c r="FP289" s="4"/>
      <c r="FQ289" s="4"/>
      <c r="FR289" s="4"/>
      <c r="FS289" s="4"/>
      <c r="FT289" s="4"/>
      <c r="FU289" s="4"/>
      <c r="FV289" s="4"/>
      <c r="FW289" s="4"/>
      <c r="FX289" s="4"/>
      <c r="FY289" s="4"/>
      <c r="FZ289" s="4"/>
      <c r="GA289" s="4"/>
      <c r="GB289" s="4"/>
      <c r="GC289" s="4"/>
      <c r="GD289" s="4"/>
      <c r="GE289" s="4"/>
      <c r="GF289" s="4"/>
    </row>
    <row r="290" spans="1:188" x14ac:dyDescent="0.2">
      <c r="A290" s="57"/>
      <c r="B290" s="58"/>
      <c r="C290" s="58"/>
      <c r="D290" s="58"/>
      <c r="E290" s="58"/>
      <c r="F290" s="59" t="s">
        <v>24</v>
      </c>
      <c r="G290" s="125" t="s">
        <v>169</v>
      </c>
      <c r="H290" s="61">
        <v>3234</v>
      </c>
      <c r="I290" s="61">
        <v>360</v>
      </c>
      <c r="J290" s="60">
        <f t="shared" si="175"/>
        <v>3594</v>
      </c>
      <c r="K290" s="61"/>
      <c r="L290" s="72" t="e">
        <f>#REF!+K290</f>
        <v>#REF!</v>
      </c>
      <c r="M290" s="61"/>
      <c r="N290" s="72" t="e">
        <f t="shared" si="176"/>
        <v>#REF!</v>
      </c>
      <c r="O290" s="63"/>
      <c r="P290" s="72" t="e">
        <f t="shared" si="177"/>
        <v>#REF!</v>
      </c>
      <c r="Q290" s="63"/>
      <c r="R290" s="72" t="e">
        <f t="shared" si="178"/>
        <v>#REF!</v>
      </c>
      <c r="S290" s="72"/>
      <c r="T290" s="72" t="e">
        <f t="shared" si="179"/>
        <v>#REF!</v>
      </c>
      <c r="U290" s="72"/>
      <c r="V290" s="72" t="e">
        <f t="shared" si="180"/>
        <v>#REF!</v>
      </c>
      <c r="W290" s="72"/>
      <c r="X290" s="72" t="e">
        <f t="shared" si="181"/>
        <v>#REF!</v>
      </c>
      <c r="Y290" s="50"/>
      <c r="Z290" s="72" t="e">
        <f t="shared" si="182"/>
        <v>#REF!</v>
      </c>
      <c r="AA290" s="72"/>
      <c r="AB290" s="128" t="e">
        <f t="shared" si="183"/>
        <v>#REF!</v>
      </c>
      <c r="AC290" s="72">
        <v>1000</v>
      </c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  <c r="BL290" s="12"/>
      <c r="BM290" s="12"/>
      <c r="BN290" s="12"/>
      <c r="BO290" s="12"/>
      <c r="BP290" s="12"/>
      <c r="BQ290" s="12"/>
      <c r="BR290" s="12"/>
      <c r="BS290" s="12"/>
      <c r="BT290" s="12"/>
      <c r="BU290" s="12"/>
      <c r="BV290" s="12"/>
      <c r="BW290" s="12"/>
      <c r="BX290" s="12"/>
      <c r="BY290" s="12"/>
      <c r="BZ290" s="12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  <c r="CW290" s="6"/>
      <c r="CX290" s="6"/>
      <c r="CY290" s="6"/>
      <c r="CZ290" s="6"/>
      <c r="DA290" s="6"/>
      <c r="DB290" s="6"/>
      <c r="DC290" s="6"/>
      <c r="DD290" s="6"/>
      <c r="DE290" s="6"/>
      <c r="DF290" s="6"/>
      <c r="DG290" s="6"/>
      <c r="DH290" s="6"/>
      <c r="DI290" s="6"/>
      <c r="DJ290" s="6"/>
      <c r="DK290" s="6"/>
      <c r="DL290" s="6"/>
      <c r="DM290" s="6"/>
      <c r="DN290" s="6"/>
      <c r="DO290" s="6"/>
      <c r="DP290" s="6"/>
      <c r="DQ290" s="6"/>
      <c r="DR290" s="6"/>
      <c r="DS290" s="6"/>
      <c r="DT290" s="6"/>
      <c r="DU290" s="6"/>
      <c r="DV290" s="6"/>
      <c r="DW290" s="6"/>
      <c r="DX290" s="6"/>
      <c r="DY290" s="6"/>
      <c r="DZ290" s="6"/>
      <c r="EA290" s="6"/>
      <c r="EB290" s="6"/>
      <c r="EC290" s="6"/>
      <c r="ED290" s="6"/>
      <c r="EE290" s="6"/>
      <c r="EF290" s="6"/>
      <c r="EG290" s="6"/>
      <c r="EH290" s="6"/>
      <c r="EI290" s="6"/>
      <c r="EJ290" s="6"/>
      <c r="EK290" s="4"/>
      <c r="EL290" s="4"/>
      <c r="EM290" s="4"/>
      <c r="EN290" s="4"/>
      <c r="EO290" s="4"/>
      <c r="EP290" s="4"/>
      <c r="EQ290" s="4"/>
      <c r="ER290" s="4"/>
      <c r="ES290" s="4"/>
      <c r="ET290" s="4"/>
      <c r="EU290" s="4"/>
      <c r="EV290" s="4"/>
      <c r="EW290" s="4"/>
      <c r="EX290" s="4"/>
      <c r="EY290" s="4"/>
      <c r="EZ290" s="4"/>
      <c r="FA290" s="4"/>
      <c r="FB290" s="4"/>
      <c r="FC290" s="4"/>
      <c r="FD290" s="4"/>
      <c r="FE290" s="4"/>
      <c r="FF290" s="4"/>
      <c r="FG290" s="4"/>
      <c r="FH290" s="4"/>
      <c r="FI290" s="4"/>
      <c r="FJ290" s="4"/>
      <c r="FK290" s="4"/>
      <c r="FL290" s="4"/>
      <c r="FM290" s="4"/>
      <c r="FN290" s="4"/>
      <c r="FO290" s="4"/>
      <c r="FP290" s="4"/>
      <c r="FQ290" s="4"/>
      <c r="FR290" s="4"/>
      <c r="FS290" s="4"/>
      <c r="FT290" s="4"/>
      <c r="FU290" s="4"/>
      <c r="FV290" s="4"/>
      <c r="FW290" s="4"/>
      <c r="FX290" s="4"/>
      <c r="FY290" s="4"/>
      <c r="FZ290" s="4"/>
      <c r="GA290" s="4"/>
      <c r="GB290" s="4"/>
      <c r="GC290" s="4"/>
      <c r="GD290" s="4"/>
      <c r="GE290" s="4"/>
      <c r="GF290" s="4"/>
    </row>
    <row r="291" spans="1:188" x14ac:dyDescent="0.2">
      <c r="A291" s="57"/>
      <c r="B291" s="58"/>
      <c r="C291" s="58"/>
      <c r="D291" s="58"/>
      <c r="E291" s="58"/>
      <c r="F291" s="59" t="s">
        <v>172</v>
      </c>
      <c r="G291" s="125" t="s">
        <v>209</v>
      </c>
      <c r="H291" s="61">
        <v>8592</v>
      </c>
      <c r="I291" s="61">
        <v>1999</v>
      </c>
      <c r="J291" s="60">
        <f t="shared" si="175"/>
        <v>10591</v>
      </c>
      <c r="K291" s="61"/>
      <c r="L291" s="72" t="e">
        <f>#REF!+K291</f>
        <v>#REF!</v>
      </c>
      <c r="M291" s="61"/>
      <c r="N291" s="72" t="e">
        <f t="shared" si="176"/>
        <v>#REF!</v>
      </c>
      <c r="O291" s="63"/>
      <c r="P291" s="72" t="e">
        <f t="shared" si="177"/>
        <v>#REF!</v>
      </c>
      <c r="Q291" s="63"/>
      <c r="R291" s="72" t="e">
        <f t="shared" si="178"/>
        <v>#REF!</v>
      </c>
      <c r="S291" s="72"/>
      <c r="T291" s="72" t="e">
        <f t="shared" si="179"/>
        <v>#REF!</v>
      </c>
      <c r="U291" s="72"/>
      <c r="V291" s="72" t="e">
        <f t="shared" si="180"/>
        <v>#REF!</v>
      </c>
      <c r="W291" s="72"/>
      <c r="X291" s="72" t="e">
        <f t="shared" si="181"/>
        <v>#REF!</v>
      </c>
      <c r="Y291" s="50"/>
      <c r="Z291" s="72" t="e">
        <f t="shared" si="182"/>
        <v>#REF!</v>
      </c>
      <c r="AA291" s="72"/>
      <c r="AB291" s="128" t="e">
        <f t="shared" si="183"/>
        <v>#REF!</v>
      </c>
      <c r="AC291" s="72">
        <v>2000</v>
      </c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  <c r="BL291" s="12"/>
      <c r="BM291" s="12"/>
      <c r="BN291" s="12"/>
      <c r="BO291" s="12"/>
      <c r="BP291" s="12"/>
      <c r="BQ291" s="12"/>
      <c r="BR291" s="12"/>
      <c r="BS291" s="12"/>
      <c r="BT291" s="12"/>
      <c r="BU291" s="12"/>
      <c r="BV291" s="12"/>
      <c r="BW291" s="12"/>
      <c r="BX291" s="12"/>
      <c r="BY291" s="12"/>
      <c r="BZ291" s="12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  <c r="CW291" s="6"/>
      <c r="CX291" s="6"/>
      <c r="CY291" s="6"/>
      <c r="CZ291" s="6"/>
      <c r="DA291" s="6"/>
      <c r="DB291" s="6"/>
      <c r="DC291" s="6"/>
      <c r="DD291" s="6"/>
      <c r="DE291" s="6"/>
      <c r="DF291" s="6"/>
      <c r="DG291" s="6"/>
      <c r="DH291" s="6"/>
      <c r="DI291" s="6"/>
      <c r="DJ291" s="6"/>
      <c r="DK291" s="6"/>
      <c r="DL291" s="6"/>
      <c r="DM291" s="6"/>
      <c r="DN291" s="6"/>
      <c r="DO291" s="6"/>
      <c r="DP291" s="6"/>
      <c r="DQ291" s="6"/>
      <c r="DR291" s="6"/>
      <c r="DS291" s="6"/>
      <c r="DT291" s="6"/>
      <c r="DU291" s="6"/>
      <c r="DV291" s="6"/>
      <c r="DW291" s="6"/>
      <c r="DX291" s="6"/>
      <c r="DY291" s="6"/>
      <c r="DZ291" s="6"/>
      <c r="EA291" s="6"/>
      <c r="EB291" s="6"/>
      <c r="EC291" s="6"/>
      <c r="ED291" s="6"/>
      <c r="EE291" s="6"/>
      <c r="EF291" s="6"/>
      <c r="EG291" s="6"/>
      <c r="EH291" s="6"/>
      <c r="EI291" s="6"/>
      <c r="EJ291" s="6"/>
      <c r="EK291" s="4"/>
      <c r="EL291" s="4"/>
      <c r="EM291" s="4"/>
      <c r="EN291" s="4"/>
      <c r="EO291" s="4"/>
      <c r="EP291" s="4"/>
      <c r="EQ291" s="4"/>
      <c r="ER291" s="4"/>
      <c r="ES291" s="4"/>
      <c r="ET291" s="4"/>
      <c r="EU291" s="4"/>
      <c r="EV291" s="4"/>
      <c r="EW291" s="4"/>
      <c r="EX291" s="4"/>
      <c r="EY291" s="4"/>
      <c r="EZ291" s="4"/>
      <c r="FA291" s="4"/>
      <c r="FB291" s="4"/>
      <c r="FC291" s="4"/>
      <c r="FD291" s="4"/>
      <c r="FE291" s="4"/>
      <c r="FF291" s="4"/>
      <c r="FG291" s="4"/>
      <c r="FH291" s="4"/>
      <c r="FI291" s="4"/>
      <c r="FJ291" s="4"/>
      <c r="FK291" s="4"/>
      <c r="FL291" s="4"/>
      <c r="FM291" s="4"/>
      <c r="FN291" s="4"/>
      <c r="FO291" s="4"/>
      <c r="FP291" s="4"/>
      <c r="FQ291" s="4"/>
      <c r="FR291" s="4"/>
      <c r="FS291" s="4"/>
      <c r="FT291" s="4"/>
      <c r="FU291" s="4"/>
      <c r="FV291" s="4"/>
      <c r="FW291" s="4"/>
      <c r="FX291" s="4"/>
      <c r="FY291" s="4"/>
      <c r="FZ291" s="4"/>
      <c r="GA291" s="4"/>
      <c r="GB291" s="4"/>
      <c r="GC291" s="4"/>
      <c r="GD291" s="4"/>
      <c r="GE291" s="4"/>
      <c r="GF291" s="4"/>
    </row>
    <row r="292" spans="1:188" x14ac:dyDescent="0.2">
      <c r="A292" s="57"/>
      <c r="B292" s="58"/>
      <c r="C292" s="58"/>
      <c r="D292" s="58"/>
      <c r="E292" s="58"/>
      <c r="F292" s="59" t="s">
        <v>39</v>
      </c>
      <c r="G292" s="125" t="s">
        <v>210</v>
      </c>
      <c r="H292" s="61">
        <v>5790</v>
      </c>
      <c r="I292" s="61">
        <v>336</v>
      </c>
      <c r="J292" s="60">
        <f t="shared" si="175"/>
        <v>6126</v>
      </c>
      <c r="K292" s="61"/>
      <c r="L292" s="72" t="e">
        <f>#REF!+K292</f>
        <v>#REF!</v>
      </c>
      <c r="M292" s="61"/>
      <c r="N292" s="72" t="e">
        <f t="shared" si="176"/>
        <v>#REF!</v>
      </c>
      <c r="O292" s="63"/>
      <c r="P292" s="72" t="e">
        <f t="shared" si="177"/>
        <v>#REF!</v>
      </c>
      <c r="Q292" s="63"/>
      <c r="R292" s="72" t="e">
        <f t="shared" si="178"/>
        <v>#REF!</v>
      </c>
      <c r="S292" s="72"/>
      <c r="T292" s="72" t="e">
        <f t="shared" si="179"/>
        <v>#REF!</v>
      </c>
      <c r="U292" s="72"/>
      <c r="V292" s="72" t="e">
        <f t="shared" si="180"/>
        <v>#REF!</v>
      </c>
      <c r="W292" s="72"/>
      <c r="X292" s="72" t="e">
        <f t="shared" si="181"/>
        <v>#REF!</v>
      </c>
      <c r="Y292" s="50"/>
      <c r="Z292" s="72" t="e">
        <f t="shared" si="182"/>
        <v>#REF!</v>
      </c>
      <c r="AA292" s="72"/>
      <c r="AB292" s="128" t="e">
        <f t="shared" si="183"/>
        <v>#REF!</v>
      </c>
      <c r="AC292" s="7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  <c r="BL292" s="12"/>
      <c r="BM292" s="12"/>
      <c r="BN292" s="12"/>
      <c r="BO292" s="12"/>
      <c r="BP292" s="12"/>
      <c r="BQ292" s="12"/>
      <c r="BR292" s="12"/>
      <c r="BS292" s="12"/>
      <c r="BT292" s="12"/>
      <c r="BU292" s="12"/>
      <c r="BV292" s="12"/>
      <c r="BW292" s="12"/>
      <c r="BX292" s="12"/>
      <c r="BY292" s="12"/>
      <c r="BZ292" s="12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  <c r="CW292" s="6"/>
      <c r="CX292" s="6"/>
      <c r="CY292" s="6"/>
      <c r="CZ292" s="6"/>
      <c r="DA292" s="6"/>
      <c r="DB292" s="6"/>
      <c r="DC292" s="6"/>
      <c r="DD292" s="6"/>
      <c r="DE292" s="6"/>
      <c r="DF292" s="6"/>
      <c r="DG292" s="6"/>
      <c r="DH292" s="6"/>
      <c r="DI292" s="6"/>
      <c r="DJ292" s="6"/>
      <c r="DK292" s="6"/>
      <c r="DL292" s="6"/>
      <c r="DM292" s="6"/>
      <c r="DN292" s="6"/>
      <c r="DO292" s="6"/>
      <c r="DP292" s="6"/>
      <c r="DQ292" s="6"/>
      <c r="DR292" s="6"/>
      <c r="DS292" s="6"/>
      <c r="DT292" s="6"/>
      <c r="DU292" s="6"/>
      <c r="DV292" s="6"/>
      <c r="DW292" s="6"/>
      <c r="DX292" s="6"/>
      <c r="DY292" s="6"/>
      <c r="DZ292" s="6"/>
      <c r="EA292" s="6"/>
      <c r="EB292" s="6"/>
      <c r="EC292" s="6"/>
      <c r="ED292" s="6"/>
      <c r="EE292" s="6"/>
      <c r="EF292" s="6"/>
      <c r="EG292" s="6"/>
      <c r="EH292" s="6"/>
      <c r="EI292" s="6"/>
      <c r="EJ292" s="6"/>
      <c r="EK292" s="4"/>
      <c r="EL292" s="4"/>
      <c r="EM292" s="4"/>
      <c r="EN292" s="4"/>
      <c r="EO292" s="4"/>
      <c r="EP292" s="4"/>
      <c r="EQ292" s="4"/>
      <c r="ER292" s="4"/>
      <c r="ES292" s="4"/>
      <c r="ET292" s="4"/>
      <c r="EU292" s="4"/>
      <c r="EV292" s="4"/>
      <c r="EW292" s="4"/>
      <c r="EX292" s="4"/>
      <c r="EY292" s="4"/>
      <c r="EZ292" s="4"/>
      <c r="FA292" s="4"/>
      <c r="FB292" s="4"/>
      <c r="FC292" s="4"/>
      <c r="FD292" s="4"/>
      <c r="FE292" s="4"/>
      <c r="FF292" s="4"/>
      <c r="FG292" s="4"/>
      <c r="FH292" s="4"/>
      <c r="FI292" s="4"/>
      <c r="FJ292" s="4"/>
      <c r="FK292" s="4"/>
      <c r="FL292" s="4"/>
      <c r="FM292" s="4"/>
      <c r="FN292" s="4"/>
      <c r="FO292" s="4"/>
      <c r="FP292" s="4"/>
      <c r="FQ292" s="4"/>
      <c r="FR292" s="4"/>
      <c r="FS292" s="4"/>
      <c r="FT292" s="4"/>
      <c r="FU292" s="4"/>
      <c r="FV292" s="4"/>
      <c r="FW292" s="4"/>
      <c r="FX292" s="4"/>
      <c r="FY292" s="4"/>
      <c r="FZ292" s="4"/>
      <c r="GA292" s="4"/>
      <c r="GB292" s="4"/>
      <c r="GC292" s="4"/>
      <c r="GD292" s="4"/>
      <c r="GE292" s="4"/>
      <c r="GF292" s="4"/>
    </row>
    <row r="293" spans="1:188" x14ac:dyDescent="0.2">
      <c r="A293" s="57"/>
      <c r="B293" s="58"/>
      <c r="C293" s="58"/>
      <c r="D293" s="58"/>
      <c r="E293" s="58"/>
      <c r="F293" s="59"/>
      <c r="G293" s="125" t="s">
        <v>211</v>
      </c>
      <c r="H293" s="61"/>
      <c r="I293" s="61"/>
      <c r="J293" s="60"/>
      <c r="K293" s="61"/>
      <c r="L293" s="72" t="e">
        <f>#REF!+K293</f>
        <v>#REF!</v>
      </c>
      <c r="M293" s="61"/>
      <c r="N293" s="72"/>
      <c r="O293" s="63"/>
      <c r="P293" s="72"/>
      <c r="Q293" s="63"/>
      <c r="R293" s="72"/>
      <c r="S293" s="72"/>
      <c r="T293" s="72"/>
      <c r="U293" s="72"/>
      <c r="V293" s="72"/>
      <c r="W293" s="72"/>
      <c r="X293" s="72"/>
      <c r="Y293" s="50"/>
      <c r="Z293" s="72"/>
      <c r="AA293" s="72"/>
      <c r="AB293" s="128"/>
      <c r="AC293" s="7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  <c r="BJ293" s="12"/>
      <c r="BK293" s="12"/>
      <c r="BL293" s="12"/>
      <c r="BM293" s="12"/>
      <c r="BN293" s="12"/>
      <c r="BO293" s="12"/>
      <c r="BP293" s="12"/>
      <c r="BQ293" s="12"/>
      <c r="BR293" s="12"/>
      <c r="BS293" s="12"/>
      <c r="BT293" s="12"/>
      <c r="BU293" s="12"/>
      <c r="BV293" s="12"/>
      <c r="BW293" s="12"/>
      <c r="BX293" s="12"/>
      <c r="BY293" s="12"/>
      <c r="BZ293" s="12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  <c r="CW293" s="6"/>
      <c r="CX293" s="6"/>
      <c r="CY293" s="6"/>
      <c r="CZ293" s="6"/>
      <c r="DA293" s="6"/>
      <c r="DB293" s="6"/>
      <c r="DC293" s="6"/>
      <c r="DD293" s="6"/>
      <c r="DE293" s="6"/>
      <c r="DF293" s="6"/>
      <c r="DG293" s="6"/>
      <c r="DH293" s="6"/>
      <c r="DI293" s="6"/>
      <c r="DJ293" s="6"/>
      <c r="DK293" s="6"/>
      <c r="DL293" s="6"/>
      <c r="DM293" s="6"/>
      <c r="DN293" s="6"/>
      <c r="DO293" s="6"/>
      <c r="DP293" s="6"/>
      <c r="DQ293" s="6"/>
      <c r="DR293" s="6"/>
      <c r="DS293" s="6"/>
      <c r="DT293" s="6"/>
      <c r="DU293" s="6"/>
      <c r="DV293" s="6"/>
      <c r="DW293" s="6"/>
      <c r="DX293" s="6"/>
      <c r="DY293" s="6"/>
      <c r="DZ293" s="6"/>
      <c r="EA293" s="6"/>
      <c r="EB293" s="6"/>
      <c r="EC293" s="6"/>
      <c r="ED293" s="6"/>
      <c r="EE293" s="6"/>
      <c r="EF293" s="6"/>
      <c r="EG293" s="6"/>
      <c r="EH293" s="6"/>
      <c r="EI293" s="6"/>
      <c r="EJ293" s="6"/>
      <c r="EK293" s="4"/>
      <c r="EL293" s="4"/>
      <c r="EM293" s="4"/>
      <c r="EN293" s="4"/>
      <c r="EO293" s="4"/>
      <c r="EP293" s="4"/>
      <c r="EQ293" s="4"/>
      <c r="ER293" s="4"/>
      <c r="ES293" s="4"/>
      <c r="ET293" s="4"/>
      <c r="EU293" s="4"/>
      <c r="EV293" s="4"/>
      <c r="EW293" s="4"/>
      <c r="EX293" s="4"/>
      <c r="EY293" s="4"/>
      <c r="EZ293" s="4"/>
      <c r="FA293" s="4"/>
      <c r="FB293" s="4"/>
      <c r="FC293" s="4"/>
      <c r="FD293" s="4"/>
      <c r="FE293" s="4"/>
      <c r="FF293" s="4"/>
      <c r="FG293" s="4"/>
      <c r="FH293" s="4"/>
      <c r="FI293" s="4"/>
      <c r="FJ293" s="4"/>
      <c r="FK293" s="4"/>
      <c r="FL293" s="4"/>
      <c r="FM293" s="4"/>
      <c r="FN293" s="4"/>
      <c r="FO293" s="4"/>
      <c r="FP293" s="4"/>
      <c r="FQ293" s="4"/>
      <c r="FR293" s="4"/>
      <c r="FS293" s="4"/>
      <c r="FT293" s="4"/>
      <c r="FU293" s="4"/>
      <c r="FV293" s="4"/>
      <c r="FW293" s="4"/>
      <c r="FX293" s="4"/>
      <c r="FY293" s="4"/>
      <c r="FZ293" s="4"/>
      <c r="GA293" s="4"/>
      <c r="GB293" s="4"/>
      <c r="GC293" s="4"/>
      <c r="GD293" s="4"/>
      <c r="GE293" s="4"/>
      <c r="GF293" s="4"/>
    </row>
    <row r="294" spans="1:188" x14ac:dyDescent="0.2">
      <c r="A294" s="57"/>
      <c r="B294" s="58"/>
      <c r="C294" s="58"/>
      <c r="D294" s="58"/>
      <c r="E294" s="58"/>
      <c r="F294" s="59" t="s">
        <v>145</v>
      </c>
      <c r="G294" s="125" t="s">
        <v>212</v>
      </c>
      <c r="H294" s="61">
        <v>37099</v>
      </c>
      <c r="I294" s="61">
        <v>4371</v>
      </c>
      <c r="J294" s="60">
        <f>H294+I294</f>
        <v>41470</v>
      </c>
      <c r="K294" s="61"/>
      <c r="L294" s="72" t="e">
        <f>#REF!+K294</f>
        <v>#REF!</v>
      </c>
      <c r="M294" s="61"/>
      <c r="N294" s="72" t="e">
        <f>L294+M294</f>
        <v>#REF!</v>
      </c>
      <c r="O294" s="63"/>
      <c r="P294" s="72" t="e">
        <f>O294+N294</f>
        <v>#REF!</v>
      </c>
      <c r="Q294" s="63"/>
      <c r="R294" s="72" t="e">
        <f>P294+Q294</f>
        <v>#REF!</v>
      </c>
      <c r="S294" s="72"/>
      <c r="T294" s="72" t="e">
        <f>R294+S294</f>
        <v>#REF!</v>
      </c>
      <c r="U294" s="72"/>
      <c r="V294" s="72" t="e">
        <f>T294+U294</f>
        <v>#REF!</v>
      </c>
      <c r="W294" s="72"/>
      <c r="X294" s="72" t="e">
        <f>V294+W294</f>
        <v>#REF!</v>
      </c>
      <c r="Y294" s="50"/>
      <c r="Z294" s="72" t="e">
        <f>X294+Y294</f>
        <v>#REF!</v>
      </c>
      <c r="AA294" s="72"/>
      <c r="AB294" s="128" t="e">
        <f>Z294+AA294</f>
        <v>#REF!</v>
      </c>
      <c r="AC294" s="72">
        <v>7000</v>
      </c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  <c r="BK294" s="12"/>
      <c r="BL294" s="12"/>
      <c r="BM294" s="12"/>
      <c r="BN294" s="12"/>
      <c r="BO294" s="12"/>
      <c r="BP294" s="12"/>
      <c r="BQ294" s="12"/>
      <c r="BR294" s="12"/>
      <c r="BS294" s="12"/>
      <c r="BT294" s="12"/>
      <c r="BU294" s="12"/>
      <c r="BV294" s="12"/>
      <c r="BW294" s="12"/>
      <c r="BX294" s="12"/>
      <c r="BY294" s="12"/>
      <c r="BZ294" s="12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  <c r="CW294" s="6"/>
      <c r="CX294" s="6"/>
      <c r="CY294" s="6"/>
      <c r="CZ294" s="6"/>
      <c r="DA294" s="6"/>
      <c r="DB294" s="6"/>
      <c r="DC294" s="6"/>
      <c r="DD294" s="6"/>
      <c r="DE294" s="6"/>
      <c r="DF294" s="6"/>
      <c r="DG294" s="6"/>
      <c r="DH294" s="6"/>
      <c r="DI294" s="6"/>
      <c r="DJ294" s="6"/>
      <c r="DK294" s="6"/>
      <c r="DL294" s="6"/>
      <c r="DM294" s="6"/>
      <c r="DN294" s="6"/>
      <c r="DO294" s="6"/>
      <c r="DP294" s="6"/>
      <c r="DQ294" s="6"/>
      <c r="DR294" s="6"/>
      <c r="DS294" s="6"/>
      <c r="DT294" s="6"/>
      <c r="DU294" s="6"/>
      <c r="DV294" s="6"/>
      <c r="DW294" s="6"/>
      <c r="DX294" s="6"/>
      <c r="DY294" s="6"/>
      <c r="DZ294" s="6"/>
      <c r="EA294" s="6"/>
      <c r="EB294" s="6"/>
      <c r="EC294" s="6"/>
      <c r="ED294" s="6"/>
      <c r="EE294" s="6"/>
      <c r="EF294" s="6"/>
      <c r="EG294" s="6"/>
      <c r="EH294" s="6"/>
      <c r="EI294" s="6"/>
      <c r="EJ294" s="6"/>
      <c r="EK294" s="4"/>
      <c r="EL294" s="4"/>
      <c r="EM294" s="4"/>
      <c r="EN294" s="4"/>
      <c r="EO294" s="4"/>
      <c r="EP294" s="4"/>
      <c r="EQ294" s="4"/>
      <c r="ER294" s="4"/>
      <c r="ES294" s="4"/>
      <c r="ET294" s="4"/>
      <c r="EU294" s="4"/>
      <c r="EV294" s="4"/>
      <c r="EW294" s="4"/>
      <c r="EX294" s="4"/>
      <c r="EY294" s="4"/>
      <c r="EZ294" s="4"/>
      <c r="FA294" s="4"/>
      <c r="FB294" s="4"/>
      <c r="FC294" s="4"/>
      <c r="FD294" s="4"/>
      <c r="FE294" s="4"/>
      <c r="FF294" s="4"/>
      <c r="FG294" s="4"/>
      <c r="FH294" s="4"/>
      <c r="FI294" s="4"/>
      <c r="FJ294" s="4"/>
      <c r="FK294" s="4"/>
      <c r="FL294" s="4"/>
      <c r="FM294" s="4"/>
      <c r="FN294" s="4"/>
      <c r="FO294" s="4"/>
      <c r="FP294" s="4"/>
      <c r="FQ294" s="4"/>
      <c r="FR294" s="4"/>
      <c r="FS294" s="4"/>
      <c r="FT294" s="4"/>
      <c r="FU294" s="4"/>
      <c r="FV294" s="4"/>
      <c r="FW294" s="4"/>
      <c r="FX294" s="4"/>
      <c r="FY294" s="4"/>
      <c r="FZ294" s="4"/>
      <c r="GA294" s="4"/>
      <c r="GB294" s="4"/>
      <c r="GC294" s="4"/>
      <c r="GD294" s="4"/>
      <c r="GE294" s="4"/>
      <c r="GF294" s="4"/>
    </row>
    <row r="295" spans="1:188" x14ac:dyDescent="0.2">
      <c r="A295" s="57"/>
      <c r="B295" s="58"/>
      <c r="C295" s="58"/>
      <c r="D295" s="58"/>
      <c r="E295" s="58"/>
      <c r="F295" s="59" t="s">
        <v>147</v>
      </c>
      <c r="G295" s="125" t="s">
        <v>170</v>
      </c>
      <c r="H295" s="61">
        <v>175499</v>
      </c>
      <c r="I295" s="61">
        <v>17412</v>
      </c>
      <c r="J295" s="60">
        <f>H295+I295</f>
        <v>192911</v>
      </c>
      <c r="K295" s="61"/>
      <c r="L295" s="72" t="e">
        <f>#REF!+K295</f>
        <v>#REF!</v>
      </c>
      <c r="M295" s="61"/>
      <c r="N295" s="72" t="e">
        <f>L295+M295</f>
        <v>#REF!</v>
      </c>
      <c r="O295" s="63"/>
      <c r="P295" s="72" t="e">
        <f>O295+N295</f>
        <v>#REF!</v>
      </c>
      <c r="Q295" s="63"/>
      <c r="R295" s="72" t="e">
        <f>P295+Q295</f>
        <v>#REF!</v>
      </c>
      <c r="S295" s="72"/>
      <c r="T295" s="72" t="e">
        <f>R295+S295</f>
        <v>#REF!</v>
      </c>
      <c r="U295" s="72"/>
      <c r="V295" s="72" t="e">
        <f>T295+U295</f>
        <v>#REF!</v>
      </c>
      <c r="W295" s="72"/>
      <c r="X295" s="72" t="e">
        <f>V295+W295</f>
        <v>#REF!</v>
      </c>
      <c r="Y295" s="50"/>
      <c r="Z295" s="72" t="e">
        <f>X295+Y295</f>
        <v>#REF!</v>
      </c>
      <c r="AA295" s="72"/>
      <c r="AB295" s="128" t="e">
        <f>Z295+AA295</f>
        <v>#REF!</v>
      </c>
      <c r="AC295" s="72">
        <v>17000</v>
      </c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2"/>
      <c r="BL295" s="12"/>
      <c r="BM295" s="12"/>
      <c r="BN295" s="12"/>
      <c r="BO295" s="12"/>
      <c r="BP295" s="12"/>
      <c r="BQ295" s="12"/>
      <c r="BR295" s="12"/>
      <c r="BS295" s="12"/>
      <c r="BT295" s="12"/>
      <c r="BU295" s="12"/>
      <c r="BV295" s="12"/>
      <c r="BW295" s="12"/>
      <c r="BX295" s="12"/>
      <c r="BY295" s="12"/>
      <c r="BZ295" s="12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  <c r="CW295" s="6"/>
      <c r="CX295" s="6"/>
      <c r="CY295" s="6"/>
      <c r="CZ295" s="6"/>
      <c r="DA295" s="6"/>
      <c r="DB295" s="6"/>
      <c r="DC295" s="6"/>
      <c r="DD295" s="6"/>
      <c r="DE295" s="6"/>
      <c r="DF295" s="6"/>
      <c r="DG295" s="6"/>
      <c r="DH295" s="6"/>
      <c r="DI295" s="6"/>
      <c r="DJ295" s="6"/>
      <c r="DK295" s="6"/>
      <c r="DL295" s="6"/>
      <c r="DM295" s="6"/>
      <c r="DN295" s="6"/>
      <c r="DO295" s="6"/>
      <c r="DP295" s="6"/>
      <c r="DQ295" s="6"/>
      <c r="DR295" s="6"/>
      <c r="DS295" s="6"/>
      <c r="DT295" s="6"/>
      <c r="DU295" s="6"/>
      <c r="DV295" s="6"/>
      <c r="DW295" s="6"/>
      <c r="DX295" s="6"/>
      <c r="DY295" s="6"/>
      <c r="DZ295" s="6"/>
      <c r="EA295" s="6"/>
      <c r="EB295" s="6"/>
      <c r="EC295" s="6"/>
      <c r="ED295" s="6"/>
      <c r="EE295" s="6"/>
      <c r="EF295" s="6"/>
      <c r="EG295" s="6"/>
      <c r="EH295" s="6"/>
      <c r="EI295" s="6"/>
      <c r="EJ295" s="6"/>
      <c r="EK295" s="4"/>
      <c r="EL295" s="4"/>
      <c r="EM295" s="4"/>
      <c r="EN295" s="4"/>
      <c r="EO295" s="4"/>
      <c r="EP295" s="4"/>
      <c r="EQ295" s="4"/>
      <c r="ER295" s="4"/>
      <c r="ES295" s="4"/>
      <c r="ET295" s="4"/>
      <c r="EU295" s="4"/>
      <c r="EV295" s="4"/>
      <c r="EW295" s="4"/>
      <c r="EX295" s="4"/>
      <c r="EY295" s="4"/>
      <c r="EZ295" s="4"/>
      <c r="FA295" s="4"/>
      <c r="FB295" s="4"/>
      <c r="FC295" s="4"/>
      <c r="FD295" s="4"/>
      <c r="FE295" s="4"/>
      <c r="FF295" s="4"/>
      <c r="FG295" s="4"/>
      <c r="FH295" s="4"/>
      <c r="FI295" s="4"/>
      <c r="FJ295" s="4"/>
      <c r="FK295" s="4"/>
      <c r="FL295" s="4"/>
      <c r="FM295" s="4"/>
      <c r="FN295" s="4"/>
      <c r="FO295" s="4"/>
      <c r="FP295" s="4"/>
      <c r="FQ295" s="4"/>
      <c r="FR295" s="4"/>
      <c r="FS295" s="4"/>
      <c r="FT295" s="4"/>
      <c r="FU295" s="4"/>
      <c r="FV295" s="4"/>
      <c r="FW295" s="4"/>
      <c r="FX295" s="4"/>
      <c r="FY295" s="4"/>
      <c r="FZ295" s="4"/>
      <c r="GA295" s="4"/>
      <c r="GB295" s="4"/>
      <c r="GC295" s="4"/>
      <c r="GD295" s="4"/>
      <c r="GE295" s="4"/>
      <c r="GF295" s="4"/>
    </row>
    <row r="296" spans="1:188" ht="30" x14ac:dyDescent="0.2">
      <c r="A296" s="57"/>
      <c r="B296" s="58"/>
      <c r="C296" s="58"/>
      <c r="D296" s="58"/>
      <c r="E296" s="58"/>
      <c r="F296" s="59" t="s">
        <v>118</v>
      </c>
      <c r="G296" s="125" t="s">
        <v>171</v>
      </c>
      <c r="H296" s="61">
        <v>17861</v>
      </c>
      <c r="I296" s="61">
        <v>6917</v>
      </c>
      <c r="J296" s="60">
        <f>H296+I296</f>
        <v>24778</v>
      </c>
      <c r="K296" s="61"/>
      <c r="L296" s="72" t="e">
        <f>#REF!+K296</f>
        <v>#REF!</v>
      </c>
      <c r="M296" s="61"/>
      <c r="N296" s="72" t="e">
        <f>L296+M296</f>
        <v>#REF!</v>
      </c>
      <c r="O296" s="63"/>
      <c r="P296" s="72" t="e">
        <f>O296+N296</f>
        <v>#REF!</v>
      </c>
      <c r="Q296" s="63"/>
      <c r="R296" s="72" t="e">
        <f>P296+Q296</f>
        <v>#REF!</v>
      </c>
      <c r="S296" s="72"/>
      <c r="T296" s="72" t="e">
        <f>R296+S296</f>
        <v>#REF!</v>
      </c>
      <c r="U296" s="72"/>
      <c r="V296" s="72" t="e">
        <f>T296+U296</f>
        <v>#REF!</v>
      </c>
      <c r="W296" s="72"/>
      <c r="X296" s="72" t="e">
        <f>V296+W296</f>
        <v>#REF!</v>
      </c>
      <c r="Y296" s="50"/>
      <c r="Z296" s="72" t="e">
        <f>X296+Y296</f>
        <v>#REF!</v>
      </c>
      <c r="AA296" s="72"/>
      <c r="AB296" s="128" t="e">
        <f>Z296+AA296</f>
        <v>#REF!</v>
      </c>
      <c r="AC296" s="72">
        <v>5000</v>
      </c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  <c r="BL296" s="12"/>
      <c r="BM296" s="12"/>
      <c r="BN296" s="12"/>
      <c r="BO296" s="12"/>
      <c r="BP296" s="12"/>
      <c r="BQ296" s="12"/>
      <c r="BR296" s="12"/>
      <c r="BS296" s="12"/>
      <c r="BT296" s="12"/>
      <c r="BU296" s="12"/>
      <c r="BV296" s="12"/>
      <c r="BW296" s="12"/>
      <c r="BX296" s="12"/>
      <c r="BY296" s="12"/>
      <c r="BZ296" s="12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  <c r="CW296" s="6"/>
      <c r="CX296" s="6"/>
      <c r="CY296" s="6"/>
      <c r="CZ296" s="6"/>
      <c r="DA296" s="6"/>
      <c r="DB296" s="6"/>
      <c r="DC296" s="6"/>
      <c r="DD296" s="6"/>
      <c r="DE296" s="6"/>
      <c r="DF296" s="6"/>
      <c r="DG296" s="6"/>
      <c r="DH296" s="6"/>
      <c r="DI296" s="6"/>
      <c r="DJ296" s="6"/>
      <c r="DK296" s="6"/>
      <c r="DL296" s="6"/>
      <c r="DM296" s="6"/>
      <c r="DN296" s="6"/>
      <c r="DO296" s="6"/>
      <c r="DP296" s="6"/>
      <c r="DQ296" s="6"/>
      <c r="DR296" s="6"/>
      <c r="DS296" s="6"/>
      <c r="DT296" s="6"/>
      <c r="DU296" s="6"/>
      <c r="DV296" s="6"/>
      <c r="DW296" s="6"/>
      <c r="DX296" s="6"/>
      <c r="DY296" s="6"/>
      <c r="DZ296" s="6"/>
      <c r="EA296" s="6"/>
      <c r="EB296" s="6"/>
      <c r="EC296" s="6"/>
      <c r="ED296" s="6"/>
      <c r="EE296" s="6"/>
      <c r="EF296" s="6"/>
      <c r="EG296" s="6"/>
      <c r="EH296" s="6"/>
      <c r="EI296" s="6"/>
      <c r="EJ296" s="6"/>
      <c r="EK296" s="4"/>
      <c r="EL296" s="4"/>
      <c r="EM296" s="4"/>
      <c r="EN296" s="4"/>
      <c r="EO296" s="4"/>
      <c r="EP296" s="4"/>
      <c r="EQ296" s="4"/>
      <c r="ER296" s="4"/>
      <c r="ES296" s="4"/>
      <c r="ET296" s="4"/>
      <c r="EU296" s="4"/>
      <c r="EV296" s="4"/>
      <c r="EW296" s="4"/>
      <c r="EX296" s="4"/>
      <c r="EY296" s="4"/>
      <c r="EZ296" s="4"/>
      <c r="FA296" s="4"/>
      <c r="FB296" s="4"/>
      <c r="FC296" s="4"/>
      <c r="FD296" s="4"/>
      <c r="FE296" s="4"/>
      <c r="FF296" s="4"/>
      <c r="FG296" s="4"/>
      <c r="FH296" s="4"/>
      <c r="FI296" s="4"/>
      <c r="FJ296" s="4"/>
      <c r="FK296" s="4"/>
      <c r="FL296" s="4"/>
      <c r="FM296" s="4"/>
      <c r="FN296" s="4"/>
      <c r="FO296" s="4"/>
      <c r="FP296" s="4"/>
      <c r="FQ296" s="4"/>
      <c r="FR296" s="4"/>
      <c r="FS296" s="4"/>
      <c r="FT296" s="4"/>
      <c r="FU296" s="4"/>
      <c r="FV296" s="4"/>
      <c r="FW296" s="4"/>
      <c r="FX296" s="4"/>
      <c r="FY296" s="4"/>
      <c r="FZ296" s="4"/>
      <c r="GA296" s="4"/>
      <c r="GB296" s="4"/>
      <c r="GC296" s="4"/>
      <c r="GD296" s="4"/>
      <c r="GE296" s="4"/>
      <c r="GF296" s="4"/>
    </row>
    <row r="297" spans="1:188" x14ac:dyDescent="0.2">
      <c r="A297" s="57"/>
      <c r="B297" s="58"/>
      <c r="C297" s="58"/>
      <c r="D297" s="58"/>
      <c r="E297" s="58" t="s">
        <v>35</v>
      </c>
      <c r="F297" s="59"/>
      <c r="G297" s="125" t="s">
        <v>213</v>
      </c>
      <c r="H297" s="61">
        <v>107577</v>
      </c>
      <c r="I297" s="61">
        <v>0</v>
      </c>
      <c r="J297" s="60">
        <f>H297+I297</f>
        <v>107577</v>
      </c>
      <c r="K297" s="61"/>
      <c r="L297" s="72" t="e">
        <f>#REF!+K297</f>
        <v>#REF!</v>
      </c>
      <c r="M297" s="61"/>
      <c r="N297" s="72" t="e">
        <f>L297+M297</f>
        <v>#REF!</v>
      </c>
      <c r="O297" s="63"/>
      <c r="P297" s="72" t="e">
        <f>O297+N297</f>
        <v>#REF!</v>
      </c>
      <c r="Q297" s="63"/>
      <c r="R297" s="72" t="e">
        <f>P297+Q297</f>
        <v>#REF!</v>
      </c>
      <c r="S297" s="72"/>
      <c r="T297" s="72" t="e">
        <f>R297+S297</f>
        <v>#REF!</v>
      </c>
      <c r="U297" s="72"/>
      <c r="V297" s="72" t="e">
        <f>T297+U297</f>
        <v>#REF!</v>
      </c>
      <c r="W297" s="72"/>
      <c r="X297" s="72" t="e">
        <f>V297+W297</f>
        <v>#REF!</v>
      </c>
      <c r="Y297" s="50"/>
      <c r="Z297" s="72" t="e">
        <f>X297+Y297</f>
        <v>#REF!</v>
      </c>
      <c r="AA297" s="72"/>
      <c r="AB297" s="128" t="e">
        <f>Z297+AA297</f>
        <v>#REF!</v>
      </c>
      <c r="AC297" s="7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  <c r="BL297" s="12"/>
      <c r="BM297" s="12"/>
      <c r="BN297" s="12"/>
      <c r="BO297" s="12"/>
      <c r="BP297" s="12"/>
      <c r="BQ297" s="12"/>
      <c r="BR297" s="12"/>
      <c r="BS297" s="12"/>
      <c r="BT297" s="12"/>
      <c r="BU297" s="12"/>
      <c r="BV297" s="12"/>
      <c r="BW297" s="12"/>
      <c r="BX297" s="12"/>
      <c r="BY297" s="12"/>
      <c r="BZ297" s="12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  <c r="CW297" s="6"/>
      <c r="CX297" s="6"/>
      <c r="CY297" s="6"/>
      <c r="CZ297" s="6"/>
      <c r="DA297" s="6"/>
      <c r="DB297" s="6"/>
      <c r="DC297" s="6"/>
      <c r="DD297" s="6"/>
      <c r="DE297" s="6"/>
      <c r="DF297" s="6"/>
      <c r="DG297" s="6"/>
      <c r="DH297" s="6"/>
      <c r="DI297" s="6"/>
      <c r="DJ297" s="6"/>
      <c r="DK297" s="6"/>
      <c r="DL297" s="6"/>
      <c r="DM297" s="6"/>
      <c r="DN297" s="6"/>
      <c r="DO297" s="6"/>
      <c r="DP297" s="6"/>
      <c r="DQ297" s="6"/>
      <c r="DR297" s="6"/>
      <c r="DS297" s="6"/>
      <c r="DT297" s="6"/>
      <c r="DU297" s="6"/>
      <c r="DV297" s="6"/>
      <c r="DW297" s="6"/>
      <c r="DX297" s="6"/>
      <c r="DY297" s="6"/>
      <c r="DZ297" s="6"/>
      <c r="EA297" s="6"/>
      <c r="EB297" s="6"/>
      <c r="EC297" s="6"/>
      <c r="ED297" s="6"/>
      <c r="EE297" s="6"/>
      <c r="EF297" s="6"/>
      <c r="EG297" s="6"/>
      <c r="EH297" s="6"/>
      <c r="EI297" s="6"/>
      <c r="EJ297" s="6"/>
      <c r="EK297" s="4"/>
      <c r="EL297" s="4"/>
      <c r="EM297" s="4"/>
      <c r="EN297" s="4"/>
      <c r="EO297" s="4"/>
      <c r="EP297" s="4"/>
      <c r="EQ297" s="4"/>
      <c r="ER297" s="4"/>
      <c r="ES297" s="4"/>
      <c r="ET297" s="4"/>
      <c r="EU297" s="4"/>
      <c r="EV297" s="4"/>
      <c r="EW297" s="4"/>
      <c r="EX297" s="4"/>
      <c r="EY297" s="4"/>
      <c r="EZ297" s="4"/>
      <c r="FA297" s="4"/>
      <c r="FB297" s="4"/>
      <c r="FC297" s="4"/>
      <c r="FD297" s="4"/>
      <c r="FE297" s="4"/>
      <c r="FF297" s="4"/>
      <c r="FG297" s="4"/>
      <c r="FH297" s="4"/>
      <c r="FI297" s="4"/>
      <c r="FJ297" s="4"/>
      <c r="FK297" s="4"/>
      <c r="FL297" s="4"/>
      <c r="FM297" s="4"/>
      <c r="FN297" s="4"/>
      <c r="FO297" s="4"/>
      <c r="FP297" s="4"/>
      <c r="FQ297" s="4"/>
      <c r="FR297" s="4"/>
      <c r="FS297" s="4"/>
      <c r="FT297" s="4"/>
      <c r="FU297" s="4"/>
      <c r="FV297" s="4"/>
      <c r="FW297" s="4"/>
      <c r="FX297" s="4"/>
      <c r="FY297" s="4"/>
      <c r="FZ297" s="4"/>
      <c r="GA297" s="4"/>
      <c r="GB297" s="4"/>
      <c r="GC297" s="4"/>
      <c r="GD297" s="4"/>
      <c r="GE297" s="4"/>
      <c r="GF297" s="4"/>
    </row>
    <row r="298" spans="1:188" ht="15.75" x14ac:dyDescent="0.2">
      <c r="A298" s="38"/>
      <c r="B298" s="39"/>
      <c r="C298" s="39"/>
      <c r="D298" s="39"/>
      <c r="E298" s="39" t="s">
        <v>172</v>
      </c>
      <c r="F298" s="40"/>
      <c r="G298" s="112" t="s">
        <v>173</v>
      </c>
      <c r="H298" s="113">
        <f t="shared" ref="H298:L298" si="184">H299+H300+H301</f>
        <v>3934</v>
      </c>
      <c r="I298" s="144">
        <f>I299+I300+I301</f>
        <v>0</v>
      </c>
      <c r="J298" s="113">
        <f t="shared" si="184"/>
        <v>3934</v>
      </c>
      <c r="K298" s="144">
        <f>K299+K300+K301</f>
        <v>0</v>
      </c>
      <c r="L298" s="113" t="e">
        <f t="shared" si="184"/>
        <v>#REF!</v>
      </c>
      <c r="M298" s="113">
        <f>M299+M300+M301</f>
        <v>0</v>
      </c>
      <c r="N298" s="113" t="e">
        <f t="shared" ref="N298:AB298" si="185">N299+N300+N301</f>
        <v>#REF!</v>
      </c>
      <c r="O298" s="144">
        <f>O299+O300+O301</f>
        <v>0</v>
      </c>
      <c r="P298" s="113" t="e">
        <f t="shared" si="185"/>
        <v>#REF!</v>
      </c>
      <c r="Q298" s="144">
        <f>Q299+Q300+Q301</f>
        <v>0</v>
      </c>
      <c r="R298" s="113" t="e">
        <f t="shared" si="185"/>
        <v>#REF!</v>
      </c>
      <c r="S298" s="113">
        <f>S299+S300+S301</f>
        <v>0</v>
      </c>
      <c r="T298" s="113" t="e">
        <f t="shared" si="185"/>
        <v>#REF!</v>
      </c>
      <c r="U298" s="113">
        <f>U299+U300+U301</f>
        <v>0</v>
      </c>
      <c r="V298" s="113" t="e">
        <f t="shared" si="185"/>
        <v>#REF!</v>
      </c>
      <c r="W298" s="113">
        <f>W299+W300+W301</f>
        <v>0</v>
      </c>
      <c r="X298" s="113" t="e">
        <f t="shared" si="185"/>
        <v>#REF!</v>
      </c>
      <c r="Y298" s="113">
        <f>Y299+Y300+Y301</f>
        <v>0</v>
      </c>
      <c r="Z298" s="113" t="e">
        <f t="shared" si="185"/>
        <v>#REF!</v>
      </c>
      <c r="AA298" s="113">
        <f>AA299+AA300+AA301</f>
        <v>0</v>
      </c>
      <c r="AB298" s="114" t="e">
        <f t="shared" si="185"/>
        <v>#REF!</v>
      </c>
      <c r="AC298" s="113">
        <f>AC299+AC300+AC301</f>
        <v>0</v>
      </c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  <c r="BL298" s="12"/>
      <c r="BM298" s="12"/>
      <c r="BN298" s="12"/>
      <c r="BO298" s="12"/>
      <c r="BP298" s="12"/>
      <c r="BQ298" s="12"/>
      <c r="BR298" s="12"/>
      <c r="BS298" s="12"/>
      <c r="BT298" s="12"/>
      <c r="BU298" s="12"/>
      <c r="BV298" s="12"/>
      <c r="BW298" s="12"/>
      <c r="BX298" s="12"/>
      <c r="BY298" s="12"/>
      <c r="BZ298" s="12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  <c r="CW298" s="6"/>
      <c r="CX298" s="6"/>
      <c r="CY298" s="6"/>
      <c r="CZ298" s="6"/>
      <c r="DA298" s="6"/>
      <c r="DB298" s="6"/>
      <c r="DC298" s="6"/>
      <c r="DD298" s="6"/>
      <c r="DE298" s="6"/>
      <c r="DF298" s="6"/>
      <c r="DG298" s="6"/>
      <c r="DH298" s="6"/>
      <c r="DI298" s="6"/>
      <c r="DJ298" s="6"/>
      <c r="DK298" s="6"/>
      <c r="DL298" s="6"/>
      <c r="DM298" s="6"/>
      <c r="DN298" s="6"/>
      <c r="DO298" s="6"/>
      <c r="DP298" s="6"/>
      <c r="DQ298" s="6"/>
      <c r="DR298" s="6"/>
      <c r="DS298" s="6"/>
      <c r="DT298" s="6"/>
      <c r="DU298" s="6"/>
      <c r="DV298" s="6"/>
      <c r="DW298" s="6"/>
      <c r="DX298" s="6"/>
      <c r="DY298" s="6"/>
      <c r="DZ298" s="6"/>
      <c r="EA298" s="6"/>
      <c r="EB298" s="6"/>
      <c r="EC298" s="6"/>
      <c r="ED298" s="6"/>
      <c r="EE298" s="6"/>
      <c r="EF298" s="6"/>
      <c r="EG298" s="6"/>
      <c r="EH298" s="6"/>
      <c r="EI298" s="6"/>
      <c r="EJ298" s="6"/>
      <c r="EK298" s="4"/>
      <c r="EL298" s="4"/>
      <c r="EM298" s="4"/>
      <c r="EN298" s="4"/>
      <c r="EO298" s="4"/>
      <c r="EP298" s="4"/>
      <c r="EQ298" s="4"/>
      <c r="ER298" s="4"/>
      <c r="ES298" s="4"/>
      <c r="ET298" s="4"/>
      <c r="EU298" s="4"/>
      <c r="EV298" s="4"/>
      <c r="EW298" s="4"/>
      <c r="EX298" s="4"/>
      <c r="EY298" s="4"/>
      <c r="EZ298" s="4"/>
      <c r="FA298" s="4"/>
      <c r="FB298" s="4"/>
      <c r="FC298" s="4"/>
      <c r="FD298" s="4"/>
      <c r="FE298" s="4"/>
      <c r="FF298" s="4"/>
      <c r="FG298" s="4"/>
      <c r="FH298" s="4"/>
      <c r="FI298" s="4"/>
      <c r="FJ298" s="4"/>
      <c r="FK298" s="4"/>
      <c r="FL298" s="4"/>
      <c r="FM298" s="4"/>
      <c r="FN298" s="4"/>
      <c r="FO298" s="4"/>
      <c r="FP298" s="4"/>
      <c r="FQ298" s="4"/>
      <c r="FR298" s="4"/>
      <c r="FS298" s="4"/>
      <c r="FT298" s="4"/>
      <c r="FU298" s="4"/>
      <c r="FV298" s="4"/>
      <c r="FW298" s="4"/>
      <c r="FX298" s="4"/>
      <c r="FY298" s="4"/>
      <c r="FZ298" s="4"/>
      <c r="GA298" s="4"/>
      <c r="GB298" s="4"/>
      <c r="GC298" s="4"/>
      <c r="GD298" s="4"/>
      <c r="GE298" s="4"/>
      <c r="GF298" s="4"/>
    </row>
    <row r="299" spans="1:188" x14ac:dyDescent="0.2">
      <c r="A299" s="57"/>
      <c r="B299" s="58"/>
      <c r="C299" s="58"/>
      <c r="D299" s="58"/>
      <c r="E299" s="58"/>
      <c r="F299" s="59"/>
      <c r="G299" s="125" t="s">
        <v>174</v>
      </c>
      <c r="H299" s="143"/>
      <c r="I299" s="61"/>
      <c r="J299" s="60"/>
      <c r="K299" s="61"/>
      <c r="L299" s="72"/>
      <c r="M299" s="143"/>
      <c r="N299" s="72"/>
      <c r="O299" s="63"/>
      <c r="P299" s="72"/>
      <c r="Q299" s="63"/>
      <c r="R299" s="72"/>
      <c r="S299" s="72"/>
      <c r="T299" s="72"/>
      <c r="U299" s="72"/>
      <c r="V299" s="72"/>
      <c r="W299" s="72"/>
      <c r="X299" s="72"/>
      <c r="Y299" s="50"/>
      <c r="Z299" s="72"/>
      <c r="AA299" s="72"/>
      <c r="AB299" s="128"/>
      <c r="AC299" s="7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  <c r="BK299" s="12"/>
      <c r="BL299" s="12"/>
      <c r="BM299" s="12"/>
      <c r="BN299" s="12"/>
      <c r="BO299" s="12"/>
      <c r="BP299" s="12"/>
      <c r="BQ299" s="12"/>
      <c r="BR299" s="12"/>
      <c r="BS299" s="12"/>
      <c r="BT299" s="12"/>
      <c r="BU299" s="12"/>
      <c r="BV299" s="12"/>
      <c r="BW299" s="12"/>
      <c r="BX299" s="12"/>
      <c r="BY299" s="12"/>
      <c r="BZ299" s="12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  <c r="CW299" s="6"/>
      <c r="CX299" s="6"/>
      <c r="CY299" s="6"/>
      <c r="CZ299" s="6"/>
      <c r="DA299" s="6"/>
      <c r="DB299" s="6"/>
      <c r="DC299" s="6"/>
      <c r="DD299" s="6"/>
      <c r="DE299" s="6"/>
      <c r="DF299" s="6"/>
      <c r="DG299" s="6"/>
      <c r="DH299" s="6"/>
      <c r="DI299" s="6"/>
      <c r="DJ299" s="6"/>
      <c r="DK299" s="6"/>
      <c r="DL299" s="6"/>
      <c r="DM299" s="6"/>
      <c r="DN299" s="6"/>
      <c r="DO299" s="6"/>
      <c r="DP299" s="6"/>
      <c r="DQ299" s="6"/>
      <c r="DR299" s="6"/>
      <c r="DS299" s="6"/>
      <c r="DT299" s="6"/>
      <c r="DU299" s="6"/>
      <c r="DV299" s="6"/>
      <c r="DW299" s="6"/>
      <c r="DX299" s="6"/>
      <c r="DY299" s="6"/>
      <c r="DZ299" s="6"/>
      <c r="EA299" s="6"/>
      <c r="EB299" s="6"/>
      <c r="EC299" s="6"/>
      <c r="ED299" s="6"/>
      <c r="EE299" s="6"/>
      <c r="EF299" s="6"/>
      <c r="EG299" s="6"/>
      <c r="EH299" s="6"/>
      <c r="EI299" s="6"/>
      <c r="EJ299" s="6"/>
      <c r="EK299" s="4"/>
      <c r="EL299" s="4"/>
      <c r="EM299" s="4"/>
      <c r="EN299" s="4"/>
      <c r="EO299" s="4"/>
      <c r="EP299" s="4"/>
      <c r="EQ299" s="4"/>
      <c r="ER299" s="4"/>
      <c r="ES299" s="4"/>
      <c r="ET299" s="4"/>
      <c r="EU299" s="4"/>
      <c r="EV299" s="4"/>
      <c r="EW299" s="4"/>
      <c r="EX299" s="4"/>
      <c r="EY299" s="4"/>
      <c r="EZ299" s="4"/>
      <c r="FA299" s="4"/>
      <c r="FB299" s="4"/>
      <c r="FC299" s="4"/>
      <c r="FD299" s="4"/>
      <c r="FE299" s="4"/>
      <c r="FF299" s="4"/>
      <c r="FG299" s="4"/>
      <c r="FH299" s="4"/>
      <c r="FI299" s="4"/>
      <c r="FJ299" s="4"/>
      <c r="FK299" s="4"/>
      <c r="FL299" s="4"/>
      <c r="FM299" s="4"/>
      <c r="FN299" s="4"/>
      <c r="FO299" s="4"/>
      <c r="FP299" s="4"/>
      <c r="FQ299" s="4"/>
      <c r="FR299" s="4"/>
      <c r="FS299" s="4"/>
      <c r="FT299" s="4"/>
      <c r="FU299" s="4"/>
      <c r="FV299" s="4"/>
      <c r="FW299" s="4"/>
      <c r="FX299" s="4"/>
      <c r="FY299" s="4"/>
      <c r="FZ299" s="4"/>
      <c r="GA299" s="4"/>
      <c r="GB299" s="4"/>
      <c r="GC299" s="4"/>
      <c r="GD299" s="4"/>
      <c r="GE299" s="4"/>
      <c r="GF299" s="4"/>
    </row>
    <row r="300" spans="1:188" x14ac:dyDescent="0.2">
      <c r="A300" s="57"/>
      <c r="B300" s="58"/>
      <c r="C300" s="58"/>
      <c r="D300" s="58"/>
      <c r="E300" s="58"/>
      <c r="F300" s="59"/>
      <c r="G300" s="125" t="s">
        <v>175</v>
      </c>
      <c r="H300" s="143"/>
      <c r="I300" s="61"/>
      <c r="J300" s="60"/>
      <c r="K300" s="61"/>
      <c r="L300" s="72"/>
      <c r="M300" s="143"/>
      <c r="N300" s="72"/>
      <c r="O300" s="63"/>
      <c r="P300" s="72"/>
      <c r="Q300" s="63"/>
      <c r="R300" s="72"/>
      <c r="S300" s="72"/>
      <c r="T300" s="72"/>
      <c r="U300" s="72"/>
      <c r="V300" s="72"/>
      <c r="W300" s="72"/>
      <c r="X300" s="72"/>
      <c r="Y300" s="50"/>
      <c r="Z300" s="72"/>
      <c r="AA300" s="72"/>
      <c r="AB300" s="128"/>
      <c r="AC300" s="7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  <c r="CW300" s="6"/>
      <c r="CX300" s="6"/>
      <c r="CY300" s="6"/>
      <c r="CZ300" s="6"/>
      <c r="DA300" s="6"/>
      <c r="DB300" s="6"/>
      <c r="DC300" s="6"/>
      <c r="DD300" s="6"/>
      <c r="DE300" s="6"/>
      <c r="DF300" s="6"/>
      <c r="DG300" s="6"/>
      <c r="DH300" s="6"/>
      <c r="DI300" s="6"/>
      <c r="DJ300" s="6"/>
      <c r="DK300" s="6"/>
      <c r="DL300" s="6"/>
      <c r="DM300" s="6"/>
      <c r="DN300" s="6"/>
      <c r="DO300" s="6"/>
      <c r="DP300" s="6"/>
      <c r="DQ300" s="6"/>
      <c r="DR300" s="6"/>
      <c r="DS300" s="6"/>
      <c r="DT300" s="6"/>
      <c r="DU300" s="6"/>
      <c r="DV300" s="6"/>
      <c r="DW300" s="6"/>
      <c r="DX300" s="6"/>
      <c r="DY300" s="6"/>
      <c r="DZ300" s="6"/>
      <c r="EA300" s="6"/>
      <c r="EB300" s="6"/>
      <c r="EC300" s="6"/>
      <c r="ED300" s="6"/>
      <c r="EE300" s="6"/>
      <c r="EF300" s="6"/>
      <c r="EG300" s="6"/>
      <c r="EH300" s="6"/>
      <c r="EI300" s="6"/>
      <c r="EJ300" s="6"/>
      <c r="EK300" s="4"/>
      <c r="EL300" s="4"/>
      <c r="EM300" s="4"/>
      <c r="EN300" s="4"/>
      <c r="EO300" s="4"/>
      <c r="EP300" s="4"/>
      <c r="EQ300" s="4"/>
      <c r="ER300" s="4"/>
      <c r="ES300" s="4"/>
      <c r="ET300" s="4"/>
      <c r="EU300" s="4"/>
      <c r="EV300" s="4"/>
      <c r="EW300" s="4"/>
      <c r="EX300" s="4"/>
      <c r="EY300" s="4"/>
      <c r="EZ300" s="4"/>
      <c r="FA300" s="4"/>
      <c r="FB300" s="4"/>
      <c r="FC300" s="4"/>
      <c r="FD300" s="4"/>
      <c r="FE300" s="4"/>
      <c r="FF300" s="4"/>
      <c r="FG300" s="4"/>
      <c r="FH300" s="4"/>
      <c r="FI300" s="4"/>
      <c r="FJ300" s="4"/>
      <c r="FK300" s="4"/>
      <c r="FL300" s="4"/>
      <c r="FM300" s="4"/>
      <c r="FN300" s="4"/>
      <c r="FO300" s="4"/>
      <c r="FP300" s="4"/>
      <c r="FQ300" s="4"/>
      <c r="FR300" s="4"/>
      <c r="FS300" s="4"/>
      <c r="FT300" s="4"/>
      <c r="FU300" s="4"/>
      <c r="FV300" s="4"/>
      <c r="FW300" s="4"/>
      <c r="FX300" s="4"/>
      <c r="FY300" s="4"/>
      <c r="FZ300" s="4"/>
      <c r="GA300" s="4"/>
      <c r="GB300" s="4"/>
      <c r="GC300" s="4"/>
      <c r="GD300" s="4"/>
      <c r="GE300" s="4"/>
      <c r="GF300" s="4"/>
    </row>
    <row r="301" spans="1:188" x14ac:dyDescent="0.2">
      <c r="A301" s="57"/>
      <c r="B301" s="58"/>
      <c r="C301" s="58"/>
      <c r="D301" s="58"/>
      <c r="E301" s="58"/>
      <c r="F301" s="59" t="s">
        <v>118</v>
      </c>
      <c r="G301" s="125" t="s">
        <v>176</v>
      </c>
      <c r="H301" s="61">
        <v>3934</v>
      </c>
      <c r="I301" s="61">
        <v>0</v>
      </c>
      <c r="J301" s="60">
        <f>H301+I301</f>
        <v>3934</v>
      </c>
      <c r="K301" s="61"/>
      <c r="L301" s="72" t="e">
        <f>#REF!+K301</f>
        <v>#REF!</v>
      </c>
      <c r="M301" s="61"/>
      <c r="N301" s="72" t="e">
        <f>L301+M301</f>
        <v>#REF!</v>
      </c>
      <c r="O301" s="63"/>
      <c r="P301" s="72" t="e">
        <f>O301+N301</f>
        <v>#REF!</v>
      </c>
      <c r="Q301" s="63"/>
      <c r="R301" s="72" t="e">
        <f>P301+Q301</f>
        <v>#REF!</v>
      </c>
      <c r="S301" s="72"/>
      <c r="T301" s="72" t="e">
        <f>R301+S301</f>
        <v>#REF!</v>
      </c>
      <c r="U301" s="72"/>
      <c r="V301" s="72" t="e">
        <f>T301+U301</f>
        <v>#REF!</v>
      </c>
      <c r="W301" s="72"/>
      <c r="X301" s="72" t="e">
        <f>V301+W301</f>
        <v>#REF!</v>
      </c>
      <c r="Y301" s="50"/>
      <c r="Z301" s="72" t="e">
        <f>X301+Y301</f>
        <v>#REF!</v>
      </c>
      <c r="AA301" s="72"/>
      <c r="AB301" s="128" t="e">
        <f>Z301+AA301</f>
        <v>#REF!</v>
      </c>
      <c r="AC301" s="7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/>
      <c r="BL301" s="12"/>
      <c r="BM301" s="12"/>
      <c r="BN301" s="12"/>
      <c r="BO301" s="12"/>
      <c r="BP301" s="12"/>
      <c r="BQ301" s="12"/>
      <c r="BR301" s="12"/>
      <c r="BS301" s="12"/>
      <c r="BT301" s="12"/>
      <c r="BU301" s="12"/>
      <c r="BV301" s="12"/>
      <c r="BW301" s="12"/>
      <c r="BX301" s="12"/>
      <c r="BY301" s="12"/>
      <c r="BZ301" s="12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  <c r="CW301" s="6"/>
      <c r="CX301" s="6"/>
      <c r="CY301" s="6"/>
      <c r="CZ301" s="6"/>
      <c r="DA301" s="6"/>
      <c r="DB301" s="6"/>
      <c r="DC301" s="6"/>
      <c r="DD301" s="6"/>
      <c r="DE301" s="6"/>
      <c r="DF301" s="6"/>
      <c r="DG301" s="6"/>
      <c r="DH301" s="6"/>
      <c r="DI301" s="6"/>
      <c r="DJ301" s="6"/>
      <c r="DK301" s="6"/>
      <c r="DL301" s="6"/>
      <c r="DM301" s="6"/>
      <c r="DN301" s="6"/>
      <c r="DO301" s="6"/>
      <c r="DP301" s="6"/>
      <c r="DQ301" s="6"/>
      <c r="DR301" s="6"/>
      <c r="DS301" s="6"/>
      <c r="DT301" s="6"/>
      <c r="DU301" s="6"/>
      <c r="DV301" s="6"/>
      <c r="DW301" s="6"/>
      <c r="DX301" s="6"/>
      <c r="DY301" s="6"/>
      <c r="DZ301" s="6"/>
      <c r="EA301" s="6"/>
      <c r="EB301" s="6"/>
      <c r="EC301" s="6"/>
      <c r="ED301" s="6"/>
      <c r="EE301" s="6"/>
      <c r="EF301" s="6"/>
      <c r="EG301" s="6"/>
      <c r="EH301" s="6"/>
      <c r="EI301" s="6"/>
      <c r="EJ301" s="6"/>
      <c r="EK301" s="4"/>
      <c r="EL301" s="4"/>
      <c r="EM301" s="4"/>
      <c r="EN301" s="4"/>
      <c r="EO301" s="4"/>
      <c r="EP301" s="4"/>
      <c r="EQ301" s="4"/>
      <c r="ER301" s="4"/>
      <c r="ES301" s="4"/>
      <c r="ET301" s="4"/>
      <c r="EU301" s="4"/>
      <c r="EV301" s="4"/>
      <c r="EW301" s="4"/>
      <c r="EX301" s="4"/>
      <c r="EY301" s="4"/>
      <c r="EZ301" s="4"/>
      <c r="FA301" s="4"/>
      <c r="FB301" s="4"/>
      <c r="FC301" s="4"/>
      <c r="FD301" s="4"/>
      <c r="FE301" s="4"/>
      <c r="FF301" s="4"/>
      <c r="FG301" s="4"/>
      <c r="FH301" s="4"/>
      <c r="FI301" s="4"/>
      <c r="FJ301" s="4"/>
      <c r="FK301" s="4"/>
      <c r="FL301" s="4"/>
      <c r="FM301" s="4"/>
      <c r="FN301" s="4"/>
      <c r="FO301" s="4"/>
      <c r="FP301" s="4"/>
      <c r="FQ301" s="4"/>
      <c r="FR301" s="4"/>
      <c r="FS301" s="4"/>
      <c r="FT301" s="4"/>
      <c r="FU301" s="4"/>
      <c r="FV301" s="4"/>
      <c r="FW301" s="4"/>
      <c r="FX301" s="4"/>
      <c r="FY301" s="4"/>
      <c r="FZ301" s="4"/>
      <c r="GA301" s="4"/>
      <c r="GB301" s="4"/>
      <c r="GC301" s="4"/>
      <c r="GD301" s="4"/>
      <c r="GE301" s="4"/>
      <c r="GF301" s="4"/>
    </row>
    <row r="302" spans="1:188" ht="15.75" x14ac:dyDescent="0.2">
      <c r="A302" s="38"/>
      <c r="B302" s="39"/>
      <c r="C302" s="39"/>
      <c r="D302" s="39"/>
      <c r="E302" s="39" t="s">
        <v>39</v>
      </c>
      <c r="F302" s="40"/>
      <c r="G302" s="112" t="s">
        <v>214</v>
      </c>
      <c r="H302" s="113">
        <f t="shared" ref="H302:AB302" si="186">H303+H304</f>
        <v>7276</v>
      </c>
      <c r="I302" s="144">
        <f t="shared" si="186"/>
        <v>676</v>
      </c>
      <c r="J302" s="113">
        <f t="shared" si="186"/>
        <v>7952</v>
      </c>
      <c r="K302" s="144">
        <f t="shared" si="186"/>
        <v>0</v>
      </c>
      <c r="L302" s="113" t="e">
        <f t="shared" si="186"/>
        <v>#REF!</v>
      </c>
      <c r="M302" s="113">
        <f>M303+M304</f>
        <v>0</v>
      </c>
      <c r="N302" s="113" t="e">
        <f t="shared" si="186"/>
        <v>#REF!</v>
      </c>
      <c r="O302" s="144">
        <f>O303+O304</f>
        <v>0</v>
      </c>
      <c r="P302" s="113" t="e">
        <f t="shared" si="186"/>
        <v>#REF!</v>
      </c>
      <c r="Q302" s="144">
        <f>Q303+Q304</f>
        <v>0</v>
      </c>
      <c r="R302" s="113" t="e">
        <f t="shared" si="186"/>
        <v>#REF!</v>
      </c>
      <c r="S302" s="113">
        <f>S303+S304</f>
        <v>0</v>
      </c>
      <c r="T302" s="113" t="e">
        <f t="shared" si="186"/>
        <v>#REF!</v>
      </c>
      <c r="U302" s="113">
        <f>U303+U304</f>
        <v>0</v>
      </c>
      <c r="V302" s="113" t="e">
        <f t="shared" si="186"/>
        <v>#REF!</v>
      </c>
      <c r="W302" s="113">
        <f>W303+W304</f>
        <v>0</v>
      </c>
      <c r="X302" s="113" t="e">
        <f t="shared" si="186"/>
        <v>#REF!</v>
      </c>
      <c r="Y302" s="113">
        <f>Y303+Y304</f>
        <v>0</v>
      </c>
      <c r="Z302" s="113" t="e">
        <f t="shared" si="186"/>
        <v>#REF!</v>
      </c>
      <c r="AA302" s="113">
        <f>AA303+AA304</f>
        <v>0</v>
      </c>
      <c r="AB302" s="114" t="e">
        <f t="shared" si="186"/>
        <v>#REF!</v>
      </c>
      <c r="AC302" s="113">
        <f>AC303+AC304</f>
        <v>3000</v>
      </c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2"/>
      <c r="BM302" s="12"/>
      <c r="BN302" s="12"/>
      <c r="BO302" s="12"/>
      <c r="BP302" s="12"/>
      <c r="BQ302" s="12"/>
      <c r="BR302" s="12"/>
      <c r="BS302" s="12"/>
      <c r="BT302" s="12"/>
      <c r="BU302" s="12"/>
      <c r="BV302" s="12"/>
      <c r="BW302" s="12"/>
      <c r="BX302" s="12"/>
      <c r="BY302" s="12"/>
      <c r="BZ302" s="12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  <c r="CW302" s="6"/>
      <c r="CX302" s="6"/>
      <c r="CY302" s="6"/>
      <c r="CZ302" s="6"/>
      <c r="DA302" s="6"/>
      <c r="DB302" s="6"/>
      <c r="DC302" s="6"/>
      <c r="DD302" s="6"/>
      <c r="DE302" s="6"/>
      <c r="DF302" s="6"/>
      <c r="DG302" s="6"/>
      <c r="DH302" s="6"/>
      <c r="DI302" s="6"/>
      <c r="DJ302" s="6"/>
      <c r="DK302" s="6"/>
      <c r="DL302" s="6"/>
      <c r="DM302" s="6"/>
      <c r="DN302" s="6"/>
      <c r="DO302" s="6"/>
      <c r="DP302" s="6"/>
      <c r="DQ302" s="6"/>
      <c r="DR302" s="6"/>
      <c r="DS302" s="6"/>
      <c r="DT302" s="6"/>
      <c r="DU302" s="6"/>
      <c r="DV302" s="6"/>
      <c r="DW302" s="6"/>
      <c r="DX302" s="6"/>
      <c r="DY302" s="6"/>
      <c r="DZ302" s="6"/>
      <c r="EA302" s="6"/>
      <c r="EB302" s="6"/>
      <c r="EC302" s="6"/>
      <c r="ED302" s="6"/>
      <c r="EE302" s="6"/>
      <c r="EF302" s="6"/>
      <c r="EG302" s="6"/>
      <c r="EH302" s="6"/>
      <c r="EI302" s="6"/>
      <c r="EJ302" s="6"/>
      <c r="EK302" s="4"/>
      <c r="EL302" s="4"/>
      <c r="EM302" s="4"/>
      <c r="EN302" s="4"/>
      <c r="EO302" s="4"/>
      <c r="EP302" s="4"/>
      <c r="EQ302" s="4"/>
      <c r="ER302" s="4"/>
      <c r="ES302" s="4"/>
      <c r="ET302" s="4"/>
      <c r="EU302" s="4"/>
      <c r="EV302" s="4"/>
      <c r="EW302" s="4"/>
      <c r="EX302" s="4"/>
      <c r="EY302" s="4"/>
      <c r="EZ302" s="4"/>
      <c r="FA302" s="4"/>
      <c r="FB302" s="4"/>
      <c r="FC302" s="4"/>
      <c r="FD302" s="4"/>
      <c r="FE302" s="4"/>
      <c r="FF302" s="4"/>
      <c r="FG302" s="4"/>
      <c r="FH302" s="4"/>
      <c r="FI302" s="4"/>
      <c r="FJ302" s="4"/>
      <c r="FK302" s="4"/>
      <c r="FL302" s="4"/>
      <c r="FM302" s="4"/>
      <c r="FN302" s="4"/>
      <c r="FO302" s="4"/>
      <c r="FP302" s="4"/>
      <c r="FQ302" s="4"/>
      <c r="FR302" s="4"/>
      <c r="FS302" s="4"/>
      <c r="FT302" s="4"/>
      <c r="FU302" s="4"/>
      <c r="FV302" s="4"/>
      <c r="FW302" s="4"/>
      <c r="FX302" s="4"/>
      <c r="FY302" s="4"/>
      <c r="FZ302" s="4"/>
      <c r="GA302" s="4"/>
      <c r="GB302" s="4"/>
      <c r="GC302" s="4"/>
      <c r="GD302" s="4"/>
      <c r="GE302" s="4"/>
      <c r="GF302" s="4"/>
    </row>
    <row r="303" spans="1:188" x14ac:dyDescent="0.2">
      <c r="A303" s="57"/>
      <c r="B303" s="58"/>
      <c r="C303" s="58"/>
      <c r="D303" s="58"/>
      <c r="E303" s="58"/>
      <c r="F303" s="59" t="s">
        <v>37</v>
      </c>
      <c r="G303" s="125" t="s">
        <v>215</v>
      </c>
      <c r="H303" s="61">
        <v>7276</v>
      </c>
      <c r="I303" s="61">
        <v>676</v>
      </c>
      <c r="J303" s="60">
        <f t="shared" ref="J303:J309" si="187">H303+I303</f>
        <v>7952</v>
      </c>
      <c r="K303" s="61"/>
      <c r="L303" s="72" t="e">
        <f>#REF!+K303</f>
        <v>#REF!</v>
      </c>
      <c r="M303" s="61"/>
      <c r="N303" s="72" t="e">
        <f t="shared" ref="N303:N309" si="188">L303+M303</f>
        <v>#REF!</v>
      </c>
      <c r="O303" s="63"/>
      <c r="P303" s="72" t="e">
        <f t="shared" ref="P303:P309" si="189">O303+N303</f>
        <v>#REF!</v>
      </c>
      <c r="Q303" s="63"/>
      <c r="R303" s="72" t="e">
        <f t="shared" ref="R303:R309" si="190">P303+Q303</f>
        <v>#REF!</v>
      </c>
      <c r="S303" s="72"/>
      <c r="T303" s="72" t="e">
        <f t="shared" ref="T303:T309" si="191">R303+S303</f>
        <v>#REF!</v>
      </c>
      <c r="U303" s="72"/>
      <c r="V303" s="72" t="e">
        <f t="shared" ref="V303:V309" si="192">T303+U303</f>
        <v>#REF!</v>
      </c>
      <c r="W303" s="72"/>
      <c r="X303" s="72" t="e">
        <f t="shared" ref="X303:X309" si="193">V303+W303</f>
        <v>#REF!</v>
      </c>
      <c r="Y303" s="50"/>
      <c r="Z303" s="72" t="e">
        <f t="shared" ref="Z303:Z309" si="194">X303+Y303</f>
        <v>#REF!</v>
      </c>
      <c r="AA303" s="72"/>
      <c r="AB303" s="128" t="e">
        <f t="shared" ref="AB303:AB309" si="195">Z303+AA303</f>
        <v>#REF!</v>
      </c>
      <c r="AC303" s="72">
        <v>3000</v>
      </c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2"/>
      <c r="BZ303" s="12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  <c r="CW303" s="6"/>
      <c r="CX303" s="6"/>
      <c r="CY303" s="6"/>
      <c r="CZ303" s="6"/>
      <c r="DA303" s="6"/>
      <c r="DB303" s="6"/>
      <c r="DC303" s="6"/>
      <c r="DD303" s="6"/>
      <c r="DE303" s="6"/>
      <c r="DF303" s="6"/>
      <c r="DG303" s="6"/>
      <c r="DH303" s="6"/>
      <c r="DI303" s="6"/>
      <c r="DJ303" s="6"/>
      <c r="DK303" s="6"/>
      <c r="DL303" s="6"/>
      <c r="DM303" s="6"/>
      <c r="DN303" s="6"/>
      <c r="DO303" s="6"/>
      <c r="DP303" s="6"/>
      <c r="DQ303" s="6"/>
      <c r="DR303" s="6"/>
      <c r="DS303" s="6"/>
      <c r="DT303" s="6"/>
      <c r="DU303" s="6"/>
      <c r="DV303" s="6"/>
      <c r="DW303" s="6"/>
      <c r="DX303" s="6"/>
      <c r="DY303" s="6"/>
      <c r="DZ303" s="6"/>
      <c r="EA303" s="6"/>
      <c r="EB303" s="6"/>
      <c r="EC303" s="6"/>
      <c r="ED303" s="6"/>
      <c r="EE303" s="6"/>
      <c r="EF303" s="6"/>
      <c r="EG303" s="6"/>
      <c r="EH303" s="6"/>
      <c r="EI303" s="6"/>
      <c r="EJ303" s="6"/>
      <c r="EK303" s="4"/>
      <c r="EL303" s="4"/>
      <c r="EM303" s="4"/>
      <c r="EN303" s="4"/>
      <c r="EO303" s="4"/>
      <c r="EP303" s="4"/>
      <c r="EQ303" s="4"/>
      <c r="ER303" s="4"/>
      <c r="ES303" s="4"/>
      <c r="ET303" s="4"/>
      <c r="EU303" s="4"/>
      <c r="EV303" s="4"/>
      <c r="EW303" s="4"/>
      <c r="EX303" s="4"/>
      <c r="EY303" s="4"/>
      <c r="EZ303" s="4"/>
      <c r="FA303" s="4"/>
      <c r="FB303" s="4"/>
      <c r="FC303" s="4"/>
      <c r="FD303" s="4"/>
      <c r="FE303" s="4"/>
      <c r="FF303" s="4"/>
      <c r="FG303" s="4"/>
      <c r="FH303" s="4"/>
      <c r="FI303" s="4"/>
      <c r="FJ303" s="4"/>
      <c r="FK303" s="4"/>
      <c r="FL303" s="4"/>
      <c r="FM303" s="4"/>
      <c r="FN303" s="4"/>
      <c r="FO303" s="4"/>
      <c r="FP303" s="4"/>
      <c r="FQ303" s="4"/>
      <c r="FR303" s="4"/>
      <c r="FS303" s="4"/>
      <c r="FT303" s="4"/>
      <c r="FU303" s="4"/>
      <c r="FV303" s="4"/>
      <c r="FW303" s="4"/>
      <c r="FX303" s="4"/>
      <c r="FY303" s="4"/>
      <c r="FZ303" s="4"/>
      <c r="GA303" s="4"/>
      <c r="GB303" s="4"/>
      <c r="GC303" s="4"/>
      <c r="GD303" s="4"/>
      <c r="GE303" s="4"/>
      <c r="GF303" s="4"/>
    </row>
    <row r="304" spans="1:188" x14ac:dyDescent="0.2">
      <c r="A304" s="57"/>
      <c r="B304" s="58"/>
      <c r="C304" s="58"/>
      <c r="D304" s="58"/>
      <c r="E304" s="58"/>
      <c r="F304" s="59" t="s">
        <v>35</v>
      </c>
      <c r="G304" s="125" t="s">
        <v>216</v>
      </c>
      <c r="H304" s="60"/>
      <c r="I304" s="61"/>
      <c r="J304" s="60">
        <f t="shared" si="187"/>
        <v>0</v>
      </c>
      <c r="K304" s="61"/>
      <c r="L304" s="72" t="e">
        <f>#REF!+K304</f>
        <v>#REF!</v>
      </c>
      <c r="M304" s="60"/>
      <c r="N304" s="72" t="e">
        <f t="shared" si="188"/>
        <v>#REF!</v>
      </c>
      <c r="O304" s="63"/>
      <c r="P304" s="72" t="e">
        <f t="shared" si="189"/>
        <v>#REF!</v>
      </c>
      <c r="Q304" s="63"/>
      <c r="R304" s="72" t="e">
        <f t="shared" si="190"/>
        <v>#REF!</v>
      </c>
      <c r="S304" s="72"/>
      <c r="T304" s="72" t="e">
        <f t="shared" si="191"/>
        <v>#REF!</v>
      </c>
      <c r="U304" s="72"/>
      <c r="V304" s="72" t="e">
        <f t="shared" si="192"/>
        <v>#REF!</v>
      </c>
      <c r="W304" s="72"/>
      <c r="X304" s="72" t="e">
        <f t="shared" si="193"/>
        <v>#REF!</v>
      </c>
      <c r="Y304" s="50"/>
      <c r="Z304" s="72" t="e">
        <f t="shared" si="194"/>
        <v>#REF!</v>
      </c>
      <c r="AA304" s="72"/>
      <c r="AB304" s="128" t="e">
        <f t="shared" si="195"/>
        <v>#REF!</v>
      </c>
      <c r="AC304" s="7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  <c r="BL304" s="12"/>
      <c r="BM304" s="12"/>
      <c r="BN304" s="12"/>
      <c r="BO304" s="12"/>
      <c r="BP304" s="12"/>
      <c r="BQ304" s="12"/>
      <c r="BR304" s="12"/>
      <c r="BS304" s="12"/>
      <c r="BT304" s="12"/>
      <c r="BU304" s="12"/>
      <c r="BV304" s="12"/>
      <c r="BW304" s="12"/>
      <c r="BX304" s="12"/>
      <c r="BY304" s="12"/>
      <c r="BZ304" s="12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  <c r="CW304" s="6"/>
      <c r="CX304" s="6"/>
      <c r="CY304" s="6"/>
      <c r="CZ304" s="6"/>
      <c r="DA304" s="6"/>
      <c r="DB304" s="6"/>
      <c r="DC304" s="6"/>
      <c r="DD304" s="6"/>
      <c r="DE304" s="6"/>
      <c r="DF304" s="6"/>
      <c r="DG304" s="6"/>
      <c r="DH304" s="6"/>
      <c r="DI304" s="6"/>
      <c r="DJ304" s="6"/>
      <c r="DK304" s="6"/>
      <c r="DL304" s="6"/>
      <c r="DM304" s="6"/>
      <c r="DN304" s="6"/>
      <c r="DO304" s="6"/>
      <c r="DP304" s="6"/>
      <c r="DQ304" s="6"/>
      <c r="DR304" s="6"/>
      <c r="DS304" s="6"/>
      <c r="DT304" s="6"/>
      <c r="DU304" s="6"/>
      <c r="DV304" s="6"/>
      <c r="DW304" s="6"/>
      <c r="DX304" s="6"/>
      <c r="DY304" s="6"/>
      <c r="DZ304" s="6"/>
      <c r="EA304" s="6"/>
      <c r="EB304" s="6"/>
      <c r="EC304" s="6"/>
      <c r="ED304" s="6"/>
      <c r="EE304" s="6"/>
      <c r="EF304" s="6"/>
      <c r="EG304" s="6"/>
      <c r="EH304" s="6"/>
      <c r="EI304" s="6"/>
      <c r="EJ304" s="6"/>
      <c r="EK304" s="4"/>
      <c r="EL304" s="4"/>
      <c r="EM304" s="4"/>
      <c r="EN304" s="4"/>
      <c r="EO304" s="4"/>
      <c r="EP304" s="4"/>
      <c r="EQ304" s="4"/>
      <c r="ER304" s="4"/>
      <c r="ES304" s="4"/>
      <c r="ET304" s="4"/>
      <c r="EU304" s="4"/>
      <c r="EV304" s="4"/>
      <c r="EW304" s="4"/>
      <c r="EX304" s="4"/>
      <c r="EY304" s="4"/>
      <c r="EZ304" s="4"/>
      <c r="FA304" s="4"/>
      <c r="FB304" s="4"/>
      <c r="FC304" s="4"/>
      <c r="FD304" s="4"/>
      <c r="FE304" s="4"/>
      <c r="FF304" s="4"/>
      <c r="FG304" s="4"/>
      <c r="FH304" s="4"/>
      <c r="FI304" s="4"/>
      <c r="FJ304" s="4"/>
      <c r="FK304" s="4"/>
      <c r="FL304" s="4"/>
      <c r="FM304" s="4"/>
      <c r="FN304" s="4"/>
      <c r="FO304" s="4"/>
      <c r="FP304" s="4"/>
      <c r="FQ304" s="4"/>
      <c r="FR304" s="4"/>
      <c r="FS304" s="4"/>
      <c r="FT304" s="4"/>
      <c r="FU304" s="4"/>
      <c r="FV304" s="4"/>
      <c r="FW304" s="4"/>
      <c r="FX304" s="4"/>
      <c r="FY304" s="4"/>
      <c r="FZ304" s="4"/>
      <c r="GA304" s="4"/>
      <c r="GB304" s="4"/>
      <c r="GC304" s="4"/>
      <c r="GD304" s="4"/>
      <c r="GE304" s="4"/>
      <c r="GF304" s="4"/>
    </row>
    <row r="305" spans="1:188" x14ac:dyDescent="0.2">
      <c r="A305" s="57"/>
      <c r="B305" s="58"/>
      <c r="C305" s="58"/>
      <c r="D305" s="58"/>
      <c r="E305" s="58">
        <v>11</v>
      </c>
      <c r="F305" s="59"/>
      <c r="G305" s="125" t="s">
        <v>217</v>
      </c>
      <c r="H305" s="60">
        <v>500</v>
      </c>
      <c r="I305" s="61">
        <v>500</v>
      </c>
      <c r="J305" s="60">
        <f t="shared" si="187"/>
        <v>1000</v>
      </c>
      <c r="K305" s="61"/>
      <c r="L305" s="72" t="e">
        <f>#REF!+K305</f>
        <v>#REF!</v>
      </c>
      <c r="M305" s="60"/>
      <c r="N305" s="72" t="e">
        <f t="shared" si="188"/>
        <v>#REF!</v>
      </c>
      <c r="O305" s="63"/>
      <c r="P305" s="72" t="e">
        <f t="shared" si="189"/>
        <v>#REF!</v>
      </c>
      <c r="Q305" s="63"/>
      <c r="R305" s="72" t="e">
        <f t="shared" si="190"/>
        <v>#REF!</v>
      </c>
      <c r="S305" s="72"/>
      <c r="T305" s="72" t="e">
        <f t="shared" si="191"/>
        <v>#REF!</v>
      </c>
      <c r="U305" s="72"/>
      <c r="V305" s="72" t="e">
        <f t="shared" si="192"/>
        <v>#REF!</v>
      </c>
      <c r="W305" s="72"/>
      <c r="X305" s="72" t="e">
        <f t="shared" si="193"/>
        <v>#REF!</v>
      </c>
      <c r="Y305" s="50"/>
      <c r="Z305" s="72" t="e">
        <f t="shared" si="194"/>
        <v>#REF!</v>
      </c>
      <c r="AA305" s="72"/>
      <c r="AB305" s="128" t="e">
        <f t="shared" si="195"/>
        <v>#REF!</v>
      </c>
      <c r="AC305" s="72">
        <v>1000</v>
      </c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  <c r="CW305" s="6"/>
      <c r="CX305" s="6"/>
      <c r="CY305" s="6"/>
      <c r="CZ305" s="6"/>
      <c r="DA305" s="6"/>
      <c r="DB305" s="6"/>
      <c r="DC305" s="6"/>
      <c r="DD305" s="6"/>
      <c r="DE305" s="6"/>
      <c r="DF305" s="6"/>
      <c r="DG305" s="6"/>
      <c r="DH305" s="6"/>
      <c r="DI305" s="6"/>
      <c r="DJ305" s="6"/>
      <c r="DK305" s="6"/>
      <c r="DL305" s="6"/>
      <c r="DM305" s="6"/>
      <c r="DN305" s="6"/>
      <c r="DO305" s="6"/>
      <c r="DP305" s="6"/>
      <c r="DQ305" s="6"/>
      <c r="DR305" s="6"/>
      <c r="DS305" s="6"/>
      <c r="DT305" s="6"/>
      <c r="DU305" s="6"/>
      <c r="DV305" s="6"/>
      <c r="DW305" s="6"/>
      <c r="DX305" s="6"/>
      <c r="DY305" s="6"/>
      <c r="DZ305" s="6"/>
      <c r="EA305" s="6"/>
      <c r="EB305" s="6"/>
      <c r="EC305" s="6"/>
      <c r="ED305" s="6"/>
      <c r="EE305" s="6"/>
      <c r="EF305" s="6"/>
      <c r="EG305" s="6"/>
      <c r="EH305" s="6"/>
      <c r="EI305" s="6"/>
      <c r="EJ305" s="6"/>
      <c r="EK305" s="4"/>
      <c r="EL305" s="4"/>
      <c r="EM305" s="4"/>
      <c r="EN305" s="4"/>
      <c r="EO305" s="4"/>
      <c r="EP305" s="4"/>
      <c r="EQ305" s="4"/>
      <c r="ER305" s="4"/>
      <c r="ES305" s="4"/>
      <c r="ET305" s="4"/>
      <c r="EU305" s="4"/>
      <c r="EV305" s="4"/>
      <c r="EW305" s="4"/>
      <c r="EX305" s="4"/>
      <c r="EY305" s="4"/>
      <c r="EZ305" s="4"/>
      <c r="FA305" s="4"/>
      <c r="FB305" s="4"/>
      <c r="FC305" s="4"/>
      <c r="FD305" s="4"/>
      <c r="FE305" s="4"/>
      <c r="FF305" s="4"/>
      <c r="FG305" s="4"/>
      <c r="FH305" s="4"/>
      <c r="FI305" s="4"/>
      <c r="FJ305" s="4"/>
      <c r="FK305" s="4"/>
      <c r="FL305" s="4"/>
      <c r="FM305" s="4"/>
      <c r="FN305" s="4"/>
      <c r="FO305" s="4"/>
      <c r="FP305" s="4"/>
      <c r="FQ305" s="4"/>
      <c r="FR305" s="4"/>
      <c r="FS305" s="4"/>
      <c r="FT305" s="4"/>
      <c r="FU305" s="4"/>
      <c r="FV305" s="4"/>
      <c r="FW305" s="4"/>
      <c r="FX305" s="4"/>
      <c r="FY305" s="4"/>
      <c r="FZ305" s="4"/>
      <c r="GA305" s="4"/>
      <c r="GB305" s="4"/>
      <c r="GC305" s="4"/>
      <c r="GD305" s="4"/>
      <c r="GE305" s="4"/>
      <c r="GF305" s="4"/>
    </row>
    <row r="306" spans="1:188" x14ac:dyDescent="0.2">
      <c r="A306" s="57"/>
      <c r="B306" s="58"/>
      <c r="C306" s="58"/>
      <c r="D306" s="58"/>
      <c r="E306" s="58">
        <v>12</v>
      </c>
      <c r="F306" s="59"/>
      <c r="G306" s="125" t="s">
        <v>248</v>
      </c>
      <c r="H306" s="60"/>
      <c r="I306" s="61"/>
      <c r="J306" s="60">
        <f t="shared" si="187"/>
        <v>0</v>
      </c>
      <c r="K306" s="61"/>
      <c r="L306" s="72" t="e">
        <f>#REF!+K306</f>
        <v>#REF!</v>
      </c>
      <c r="M306" s="60"/>
      <c r="N306" s="72" t="e">
        <f t="shared" si="188"/>
        <v>#REF!</v>
      </c>
      <c r="O306" s="63"/>
      <c r="P306" s="72" t="e">
        <f t="shared" si="189"/>
        <v>#REF!</v>
      </c>
      <c r="Q306" s="63"/>
      <c r="R306" s="72" t="e">
        <f t="shared" si="190"/>
        <v>#REF!</v>
      </c>
      <c r="S306" s="72"/>
      <c r="T306" s="72" t="e">
        <f t="shared" si="191"/>
        <v>#REF!</v>
      </c>
      <c r="U306" s="72"/>
      <c r="V306" s="72" t="e">
        <f t="shared" si="192"/>
        <v>#REF!</v>
      </c>
      <c r="W306" s="72"/>
      <c r="X306" s="72" t="e">
        <f t="shared" si="193"/>
        <v>#REF!</v>
      </c>
      <c r="Y306" s="50"/>
      <c r="Z306" s="72" t="e">
        <f t="shared" si="194"/>
        <v>#REF!</v>
      </c>
      <c r="AA306" s="72"/>
      <c r="AB306" s="128" t="e">
        <f t="shared" si="195"/>
        <v>#REF!</v>
      </c>
      <c r="AC306" s="7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12"/>
      <c r="BO306" s="12"/>
      <c r="BP306" s="12"/>
      <c r="BQ306" s="12"/>
      <c r="BR306" s="12"/>
      <c r="BS306" s="12"/>
      <c r="BT306" s="12"/>
      <c r="BU306" s="12"/>
      <c r="BV306" s="12"/>
      <c r="BW306" s="12"/>
      <c r="BX306" s="12"/>
      <c r="BY306" s="12"/>
      <c r="BZ306" s="12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  <c r="CW306" s="6"/>
      <c r="CX306" s="6"/>
      <c r="CY306" s="6"/>
      <c r="CZ306" s="6"/>
      <c r="DA306" s="6"/>
      <c r="DB306" s="6"/>
      <c r="DC306" s="6"/>
      <c r="DD306" s="6"/>
      <c r="DE306" s="6"/>
      <c r="DF306" s="6"/>
      <c r="DG306" s="6"/>
      <c r="DH306" s="6"/>
      <c r="DI306" s="6"/>
      <c r="DJ306" s="6"/>
      <c r="DK306" s="6"/>
      <c r="DL306" s="6"/>
      <c r="DM306" s="6"/>
      <c r="DN306" s="6"/>
      <c r="DO306" s="6"/>
      <c r="DP306" s="6"/>
      <c r="DQ306" s="6"/>
      <c r="DR306" s="6"/>
      <c r="DS306" s="6"/>
      <c r="DT306" s="6"/>
      <c r="DU306" s="6"/>
      <c r="DV306" s="6"/>
      <c r="DW306" s="6"/>
      <c r="DX306" s="6"/>
      <c r="DY306" s="6"/>
      <c r="DZ306" s="6"/>
      <c r="EA306" s="6"/>
      <c r="EB306" s="6"/>
      <c r="EC306" s="6"/>
      <c r="ED306" s="6"/>
      <c r="EE306" s="6"/>
      <c r="EF306" s="6"/>
      <c r="EG306" s="6"/>
      <c r="EH306" s="6"/>
      <c r="EI306" s="6"/>
      <c r="EJ306" s="6"/>
      <c r="EK306" s="4"/>
      <c r="EL306" s="4"/>
      <c r="EM306" s="4"/>
      <c r="EN306" s="4"/>
      <c r="EO306" s="4"/>
      <c r="EP306" s="4"/>
      <c r="EQ306" s="4"/>
      <c r="ER306" s="4"/>
      <c r="ES306" s="4"/>
      <c r="ET306" s="4"/>
      <c r="EU306" s="4"/>
      <c r="EV306" s="4"/>
      <c r="EW306" s="4"/>
      <c r="EX306" s="4"/>
      <c r="EY306" s="4"/>
      <c r="EZ306" s="4"/>
      <c r="FA306" s="4"/>
      <c r="FB306" s="4"/>
      <c r="FC306" s="4"/>
      <c r="FD306" s="4"/>
      <c r="FE306" s="4"/>
      <c r="FF306" s="4"/>
      <c r="FG306" s="4"/>
      <c r="FH306" s="4"/>
      <c r="FI306" s="4"/>
      <c r="FJ306" s="4"/>
      <c r="FK306" s="4"/>
      <c r="FL306" s="4"/>
      <c r="FM306" s="4"/>
      <c r="FN306" s="4"/>
      <c r="FO306" s="4"/>
      <c r="FP306" s="4"/>
      <c r="FQ306" s="4"/>
      <c r="FR306" s="4"/>
      <c r="FS306" s="4"/>
      <c r="FT306" s="4"/>
      <c r="FU306" s="4"/>
      <c r="FV306" s="4"/>
      <c r="FW306" s="4"/>
      <c r="FX306" s="4"/>
      <c r="FY306" s="4"/>
      <c r="FZ306" s="4"/>
      <c r="GA306" s="4"/>
      <c r="GB306" s="4"/>
      <c r="GC306" s="4"/>
      <c r="GD306" s="4"/>
      <c r="GE306" s="4"/>
      <c r="GF306" s="4"/>
    </row>
    <row r="307" spans="1:188" x14ac:dyDescent="0.2">
      <c r="A307" s="57"/>
      <c r="B307" s="58"/>
      <c r="C307" s="58"/>
      <c r="D307" s="58"/>
      <c r="E307" s="58">
        <v>13</v>
      </c>
      <c r="F307" s="59"/>
      <c r="G307" s="125" t="s">
        <v>177</v>
      </c>
      <c r="H307" s="60"/>
      <c r="I307" s="61"/>
      <c r="J307" s="60">
        <f t="shared" si="187"/>
        <v>0</v>
      </c>
      <c r="K307" s="61"/>
      <c r="L307" s="72" t="e">
        <f>#REF!+K307</f>
        <v>#REF!</v>
      </c>
      <c r="M307" s="60"/>
      <c r="N307" s="72" t="e">
        <f t="shared" si="188"/>
        <v>#REF!</v>
      </c>
      <c r="O307" s="63"/>
      <c r="P307" s="72" t="e">
        <f t="shared" si="189"/>
        <v>#REF!</v>
      </c>
      <c r="Q307" s="63"/>
      <c r="R307" s="72" t="e">
        <f t="shared" si="190"/>
        <v>#REF!</v>
      </c>
      <c r="S307" s="72"/>
      <c r="T307" s="72" t="e">
        <f t="shared" si="191"/>
        <v>#REF!</v>
      </c>
      <c r="U307" s="72"/>
      <c r="V307" s="72" t="e">
        <f t="shared" si="192"/>
        <v>#REF!</v>
      </c>
      <c r="W307" s="72"/>
      <c r="X307" s="72" t="e">
        <f t="shared" si="193"/>
        <v>#REF!</v>
      </c>
      <c r="Y307" s="50"/>
      <c r="Z307" s="72" t="e">
        <f t="shared" si="194"/>
        <v>#REF!</v>
      </c>
      <c r="AA307" s="72"/>
      <c r="AB307" s="128" t="e">
        <f t="shared" si="195"/>
        <v>#REF!</v>
      </c>
      <c r="AC307" s="7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  <c r="BL307" s="12"/>
      <c r="BM307" s="12"/>
      <c r="BN307" s="12"/>
      <c r="BO307" s="12"/>
      <c r="BP307" s="12"/>
      <c r="BQ307" s="12"/>
      <c r="BR307" s="12"/>
      <c r="BS307" s="12"/>
      <c r="BT307" s="12"/>
      <c r="BU307" s="12"/>
      <c r="BV307" s="12"/>
      <c r="BW307" s="12"/>
      <c r="BX307" s="12"/>
      <c r="BY307" s="12"/>
      <c r="BZ307" s="12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  <c r="CW307" s="6"/>
      <c r="CX307" s="6"/>
      <c r="CY307" s="6"/>
      <c r="CZ307" s="6"/>
      <c r="DA307" s="6"/>
      <c r="DB307" s="6"/>
      <c r="DC307" s="6"/>
      <c r="DD307" s="6"/>
      <c r="DE307" s="6"/>
      <c r="DF307" s="6"/>
      <c r="DG307" s="6"/>
      <c r="DH307" s="6"/>
      <c r="DI307" s="6"/>
      <c r="DJ307" s="6"/>
      <c r="DK307" s="6"/>
      <c r="DL307" s="6"/>
      <c r="DM307" s="6"/>
      <c r="DN307" s="6"/>
      <c r="DO307" s="6"/>
      <c r="DP307" s="6"/>
      <c r="DQ307" s="6"/>
      <c r="DR307" s="6"/>
      <c r="DS307" s="6"/>
      <c r="DT307" s="6"/>
      <c r="DU307" s="6"/>
      <c r="DV307" s="6"/>
      <c r="DW307" s="6"/>
      <c r="DX307" s="6"/>
      <c r="DY307" s="6"/>
      <c r="DZ307" s="6"/>
      <c r="EA307" s="6"/>
      <c r="EB307" s="6"/>
      <c r="EC307" s="6"/>
      <c r="ED307" s="6"/>
      <c r="EE307" s="6"/>
      <c r="EF307" s="6"/>
      <c r="EG307" s="6"/>
      <c r="EH307" s="6"/>
      <c r="EI307" s="6"/>
      <c r="EJ307" s="6"/>
      <c r="EK307" s="4"/>
      <c r="EL307" s="4"/>
      <c r="EM307" s="4"/>
      <c r="EN307" s="4"/>
      <c r="EO307" s="4"/>
      <c r="EP307" s="4"/>
      <c r="EQ307" s="4"/>
      <c r="ER307" s="4"/>
      <c r="ES307" s="4"/>
      <c r="ET307" s="4"/>
      <c r="EU307" s="4"/>
      <c r="EV307" s="4"/>
      <c r="EW307" s="4"/>
      <c r="EX307" s="4"/>
      <c r="EY307" s="4"/>
      <c r="EZ307" s="4"/>
      <c r="FA307" s="4"/>
      <c r="FB307" s="4"/>
      <c r="FC307" s="4"/>
      <c r="FD307" s="4"/>
      <c r="FE307" s="4"/>
      <c r="FF307" s="4"/>
      <c r="FG307" s="4"/>
      <c r="FH307" s="4"/>
      <c r="FI307" s="4"/>
      <c r="FJ307" s="4"/>
      <c r="FK307" s="4"/>
      <c r="FL307" s="4"/>
      <c r="FM307" s="4"/>
      <c r="FN307" s="4"/>
      <c r="FO307" s="4"/>
      <c r="FP307" s="4"/>
      <c r="FQ307" s="4"/>
      <c r="FR307" s="4"/>
      <c r="FS307" s="4"/>
      <c r="FT307" s="4"/>
      <c r="FU307" s="4"/>
      <c r="FV307" s="4"/>
      <c r="FW307" s="4"/>
      <c r="FX307" s="4"/>
      <c r="FY307" s="4"/>
      <c r="FZ307" s="4"/>
      <c r="GA307" s="4"/>
      <c r="GB307" s="4"/>
      <c r="GC307" s="4"/>
      <c r="GD307" s="4"/>
      <c r="GE307" s="4"/>
      <c r="GF307" s="4"/>
    </row>
    <row r="308" spans="1:188" x14ac:dyDescent="0.2">
      <c r="A308" s="57"/>
      <c r="B308" s="58"/>
      <c r="C308" s="58"/>
      <c r="D308" s="58"/>
      <c r="E308" s="58">
        <v>14</v>
      </c>
      <c r="F308" s="59"/>
      <c r="G308" s="125" t="s">
        <v>218</v>
      </c>
      <c r="H308" s="60"/>
      <c r="I308" s="61"/>
      <c r="J308" s="60">
        <f t="shared" si="187"/>
        <v>0</v>
      </c>
      <c r="K308" s="61"/>
      <c r="L308" s="72" t="e">
        <f>#REF!+K308</f>
        <v>#REF!</v>
      </c>
      <c r="M308" s="60"/>
      <c r="N308" s="72" t="e">
        <f t="shared" si="188"/>
        <v>#REF!</v>
      </c>
      <c r="O308" s="63"/>
      <c r="P308" s="72" t="e">
        <f t="shared" si="189"/>
        <v>#REF!</v>
      </c>
      <c r="Q308" s="63"/>
      <c r="R308" s="72" t="e">
        <f t="shared" si="190"/>
        <v>#REF!</v>
      </c>
      <c r="S308" s="72"/>
      <c r="T308" s="72" t="e">
        <f t="shared" si="191"/>
        <v>#REF!</v>
      </c>
      <c r="U308" s="72"/>
      <c r="V308" s="72" t="e">
        <f t="shared" si="192"/>
        <v>#REF!</v>
      </c>
      <c r="W308" s="72"/>
      <c r="X308" s="72" t="e">
        <f t="shared" si="193"/>
        <v>#REF!</v>
      </c>
      <c r="Y308" s="50"/>
      <c r="Z308" s="72" t="e">
        <f t="shared" si="194"/>
        <v>#REF!</v>
      </c>
      <c r="AA308" s="72"/>
      <c r="AB308" s="128" t="e">
        <f t="shared" si="195"/>
        <v>#REF!</v>
      </c>
      <c r="AC308" s="7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  <c r="BL308" s="12"/>
      <c r="BM308" s="12"/>
      <c r="BN308" s="12"/>
      <c r="BO308" s="12"/>
      <c r="BP308" s="12"/>
      <c r="BQ308" s="12"/>
      <c r="BR308" s="12"/>
      <c r="BS308" s="12"/>
      <c r="BT308" s="12"/>
      <c r="BU308" s="12"/>
      <c r="BV308" s="12"/>
      <c r="BW308" s="12"/>
      <c r="BX308" s="12"/>
      <c r="BY308" s="12"/>
      <c r="BZ308" s="12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  <c r="CW308" s="6"/>
      <c r="CX308" s="6"/>
      <c r="CY308" s="6"/>
      <c r="CZ308" s="6"/>
      <c r="DA308" s="6"/>
      <c r="DB308" s="6"/>
      <c r="DC308" s="6"/>
      <c r="DD308" s="6"/>
      <c r="DE308" s="6"/>
      <c r="DF308" s="6"/>
      <c r="DG308" s="6"/>
      <c r="DH308" s="6"/>
      <c r="DI308" s="6"/>
      <c r="DJ308" s="6"/>
      <c r="DK308" s="6"/>
      <c r="DL308" s="6"/>
      <c r="DM308" s="6"/>
      <c r="DN308" s="6"/>
      <c r="DO308" s="6"/>
      <c r="DP308" s="6"/>
      <c r="DQ308" s="6"/>
      <c r="DR308" s="6"/>
      <c r="DS308" s="6"/>
      <c r="DT308" s="6"/>
      <c r="DU308" s="6"/>
      <c r="DV308" s="6"/>
      <c r="DW308" s="6"/>
      <c r="DX308" s="6"/>
      <c r="DY308" s="6"/>
      <c r="DZ308" s="6"/>
      <c r="EA308" s="6"/>
      <c r="EB308" s="6"/>
      <c r="EC308" s="6"/>
      <c r="ED308" s="6"/>
      <c r="EE308" s="6"/>
      <c r="EF308" s="6"/>
      <c r="EG308" s="6"/>
      <c r="EH308" s="6"/>
      <c r="EI308" s="6"/>
      <c r="EJ308" s="6"/>
      <c r="EK308" s="4"/>
      <c r="EL308" s="4"/>
      <c r="EM308" s="4"/>
      <c r="EN308" s="4"/>
      <c r="EO308" s="4"/>
      <c r="EP308" s="4"/>
      <c r="EQ308" s="4"/>
      <c r="ER308" s="4"/>
      <c r="ES308" s="4"/>
      <c r="ET308" s="4"/>
      <c r="EU308" s="4"/>
      <c r="EV308" s="4"/>
      <c r="EW308" s="4"/>
      <c r="EX308" s="4"/>
      <c r="EY308" s="4"/>
      <c r="EZ308" s="4"/>
      <c r="FA308" s="4"/>
      <c r="FB308" s="4"/>
      <c r="FC308" s="4"/>
      <c r="FD308" s="4"/>
      <c r="FE308" s="4"/>
      <c r="FF308" s="4"/>
      <c r="FG308" s="4"/>
      <c r="FH308" s="4"/>
      <c r="FI308" s="4"/>
      <c r="FJ308" s="4"/>
      <c r="FK308" s="4"/>
      <c r="FL308" s="4"/>
      <c r="FM308" s="4"/>
      <c r="FN308" s="4"/>
      <c r="FO308" s="4"/>
      <c r="FP308" s="4"/>
      <c r="FQ308" s="4"/>
      <c r="FR308" s="4"/>
      <c r="FS308" s="4"/>
      <c r="FT308" s="4"/>
      <c r="FU308" s="4"/>
      <c r="FV308" s="4"/>
      <c r="FW308" s="4"/>
      <c r="FX308" s="4"/>
      <c r="FY308" s="4"/>
      <c r="FZ308" s="4"/>
      <c r="GA308" s="4"/>
      <c r="GB308" s="4"/>
      <c r="GC308" s="4"/>
      <c r="GD308" s="4"/>
      <c r="GE308" s="4"/>
      <c r="GF308" s="4"/>
    </row>
    <row r="309" spans="1:188" x14ac:dyDescent="0.2">
      <c r="A309" s="57"/>
      <c r="B309" s="58"/>
      <c r="C309" s="58"/>
      <c r="D309" s="58"/>
      <c r="E309" s="58">
        <v>16</v>
      </c>
      <c r="F309" s="59"/>
      <c r="G309" s="125" t="s">
        <v>249</v>
      </c>
      <c r="H309" s="60"/>
      <c r="I309" s="61"/>
      <c r="J309" s="60">
        <f t="shared" si="187"/>
        <v>0</v>
      </c>
      <c r="K309" s="61"/>
      <c r="L309" s="72" t="e">
        <f>#REF!+K309</f>
        <v>#REF!</v>
      </c>
      <c r="M309" s="60"/>
      <c r="N309" s="72" t="e">
        <f t="shared" si="188"/>
        <v>#REF!</v>
      </c>
      <c r="O309" s="63"/>
      <c r="P309" s="72" t="e">
        <f t="shared" si="189"/>
        <v>#REF!</v>
      </c>
      <c r="Q309" s="63"/>
      <c r="R309" s="72" t="e">
        <f t="shared" si="190"/>
        <v>#REF!</v>
      </c>
      <c r="S309" s="72"/>
      <c r="T309" s="72" t="e">
        <f t="shared" si="191"/>
        <v>#REF!</v>
      </c>
      <c r="U309" s="72"/>
      <c r="V309" s="72" t="e">
        <f t="shared" si="192"/>
        <v>#REF!</v>
      </c>
      <c r="W309" s="72"/>
      <c r="X309" s="72" t="e">
        <f t="shared" si="193"/>
        <v>#REF!</v>
      </c>
      <c r="Y309" s="50"/>
      <c r="Z309" s="72" t="e">
        <f t="shared" si="194"/>
        <v>#REF!</v>
      </c>
      <c r="AA309" s="72"/>
      <c r="AB309" s="128" t="e">
        <f t="shared" si="195"/>
        <v>#REF!</v>
      </c>
      <c r="AC309" s="7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2"/>
      <c r="BL309" s="12"/>
      <c r="BM309" s="12"/>
      <c r="BN309" s="12"/>
      <c r="BO309" s="12"/>
      <c r="BP309" s="12"/>
      <c r="BQ309" s="12"/>
      <c r="BR309" s="12"/>
      <c r="BS309" s="12"/>
      <c r="BT309" s="12"/>
      <c r="BU309" s="12"/>
      <c r="BV309" s="12"/>
      <c r="BW309" s="12"/>
      <c r="BX309" s="12"/>
      <c r="BY309" s="12"/>
      <c r="BZ309" s="12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  <c r="CW309" s="6"/>
      <c r="CX309" s="6"/>
      <c r="CY309" s="6"/>
      <c r="CZ309" s="6"/>
      <c r="DA309" s="6"/>
      <c r="DB309" s="6"/>
      <c r="DC309" s="6"/>
      <c r="DD309" s="6"/>
      <c r="DE309" s="6"/>
      <c r="DF309" s="6"/>
      <c r="DG309" s="6"/>
      <c r="DH309" s="6"/>
      <c r="DI309" s="6"/>
      <c r="DJ309" s="6"/>
      <c r="DK309" s="6"/>
      <c r="DL309" s="6"/>
      <c r="DM309" s="6"/>
      <c r="DN309" s="6"/>
      <c r="DO309" s="6"/>
      <c r="DP309" s="6"/>
      <c r="DQ309" s="6"/>
      <c r="DR309" s="6"/>
      <c r="DS309" s="6"/>
      <c r="DT309" s="6"/>
      <c r="DU309" s="6"/>
      <c r="DV309" s="6"/>
      <c r="DW309" s="6"/>
      <c r="DX309" s="6"/>
      <c r="DY309" s="6"/>
      <c r="DZ309" s="6"/>
      <c r="EA309" s="6"/>
      <c r="EB309" s="6"/>
      <c r="EC309" s="6"/>
      <c r="ED309" s="6"/>
      <c r="EE309" s="6"/>
      <c r="EF309" s="6"/>
      <c r="EG309" s="6"/>
      <c r="EH309" s="6"/>
      <c r="EI309" s="6"/>
      <c r="EJ309" s="6"/>
      <c r="EK309" s="4"/>
      <c r="EL309" s="4"/>
      <c r="EM309" s="4"/>
      <c r="EN309" s="4"/>
      <c r="EO309" s="4"/>
      <c r="EP309" s="4"/>
      <c r="EQ309" s="4"/>
      <c r="ER309" s="4"/>
      <c r="ES309" s="4"/>
      <c r="ET309" s="4"/>
      <c r="EU309" s="4"/>
      <c r="EV309" s="4"/>
      <c r="EW309" s="4"/>
      <c r="EX309" s="4"/>
      <c r="EY309" s="4"/>
      <c r="EZ309" s="4"/>
      <c r="FA309" s="4"/>
      <c r="FB309" s="4"/>
      <c r="FC309" s="4"/>
      <c r="FD309" s="4"/>
      <c r="FE309" s="4"/>
      <c r="FF309" s="4"/>
      <c r="FG309" s="4"/>
      <c r="FH309" s="4"/>
      <c r="FI309" s="4"/>
      <c r="FJ309" s="4"/>
      <c r="FK309" s="4"/>
      <c r="FL309" s="4"/>
      <c r="FM309" s="4"/>
      <c r="FN309" s="4"/>
      <c r="FO309" s="4"/>
      <c r="FP309" s="4"/>
      <c r="FQ309" s="4"/>
      <c r="FR309" s="4"/>
      <c r="FS309" s="4"/>
      <c r="FT309" s="4"/>
      <c r="FU309" s="4"/>
      <c r="FV309" s="4"/>
      <c r="FW309" s="4"/>
      <c r="FX309" s="4"/>
      <c r="FY309" s="4"/>
      <c r="FZ309" s="4"/>
      <c r="GA309" s="4"/>
      <c r="GB309" s="4"/>
      <c r="GC309" s="4"/>
      <c r="GD309" s="4"/>
      <c r="GE309" s="4"/>
      <c r="GF309" s="4"/>
    </row>
    <row r="310" spans="1:188" ht="15.75" x14ac:dyDescent="0.2">
      <c r="A310" s="38"/>
      <c r="B310" s="39"/>
      <c r="C310" s="39"/>
      <c r="D310" s="39"/>
      <c r="E310" s="39"/>
      <c r="F310" s="40"/>
      <c r="G310" s="112" t="s">
        <v>219</v>
      </c>
      <c r="H310" s="113">
        <f t="shared" ref="H310:AB310" si="196">+H311</f>
        <v>0</v>
      </c>
      <c r="I310" s="144">
        <f t="shared" si="196"/>
        <v>0</v>
      </c>
      <c r="J310" s="113">
        <f t="shared" si="196"/>
        <v>0</v>
      </c>
      <c r="K310" s="144">
        <f t="shared" si="196"/>
        <v>0</v>
      </c>
      <c r="L310" s="113" t="e">
        <f t="shared" si="196"/>
        <v>#REF!</v>
      </c>
      <c r="M310" s="113">
        <f>+M311</f>
        <v>0</v>
      </c>
      <c r="N310" s="113" t="e">
        <f t="shared" si="196"/>
        <v>#REF!</v>
      </c>
      <c r="O310" s="144">
        <f>+O311</f>
        <v>0</v>
      </c>
      <c r="P310" s="113" t="e">
        <f t="shared" si="196"/>
        <v>#REF!</v>
      </c>
      <c r="Q310" s="144">
        <f>+Q311</f>
        <v>0</v>
      </c>
      <c r="R310" s="113" t="e">
        <f t="shared" si="196"/>
        <v>#REF!</v>
      </c>
      <c r="S310" s="113">
        <f>+S311</f>
        <v>0</v>
      </c>
      <c r="T310" s="113" t="e">
        <f t="shared" si="196"/>
        <v>#REF!</v>
      </c>
      <c r="U310" s="113">
        <f>+U311</f>
        <v>0</v>
      </c>
      <c r="V310" s="113" t="e">
        <f t="shared" si="196"/>
        <v>#REF!</v>
      </c>
      <c r="W310" s="113">
        <f>+W311</f>
        <v>0</v>
      </c>
      <c r="X310" s="113" t="e">
        <f t="shared" si="196"/>
        <v>#REF!</v>
      </c>
      <c r="Y310" s="113">
        <f>+Y311</f>
        <v>0</v>
      </c>
      <c r="Z310" s="113" t="e">
        <f t="shared" si="196"/>
        <v>#REF!</v>
      </c>
      <c r="AA310" s="113">
        <f>+AA311</f>
        <v>0</v>
      </c>
      <c r="AB310" s="114" t="e">
        <f t="shared" si="196"/>
        <v>#REF!</v>
      </c>
      <c r="AC310" s="113">
        <f>+AC311</f>
        <v>0</v>
      </c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  <c r="CW310" s="6"/>
      <c r="CX310" s="6"/>
      <c r="CY310" s="6"/>
      <c r="CZ310" s="6"/>
      <c r="DA310" s="6"/>
      <c r="DB310" s="6"/>
      <c r="DC310" s="6"/>
      <c r="DD310" s="6"/>
      <c r="DE310" s="6"/>
      <c r="DF310" s="6"/>
      <c r="DG310" s="6"/>
      <c r="DH310" s="6"/>
      <c r="DI310" s="6"/>
      <c r="DJ310" s="6"/>
      <c r="DK310" s="6"/>
      <c r="DL310" s="6"/>
      <c r="DM310" s="6"/>
      <c r="DN310" s="6"/>
      <c r="DO310" s="6"/>
      <c r="DP310" s="6"/>
      <c r="DQ310" s="6"/>
      <c r="DR310" s="6"/>
      <c r="DS310" s="6"/>
      <c r="DT310" s="6"/>
      <c r="DU310" s="6"/>
      <c r="DV310" s="6"/>
      <c r="DW310" s="6"/>
      <c r="DX310" s="6"/>
      <c r="DY310" s="6"/>
      <c r="DZ310" s="6"/>
      <c r="EA310" s="6"/>
      <c r="EB310" s="6"/>
      <c r="EC310" s="6"/>
      <c r="ED310" s="6"/>
      <c r="EE310" s="6"/>
      <c r="EF310" s="6"/>
      <c r="EG310" s="6"/>
      <c r="EH310" s="6"/>
      <c r="EI310" s="6"/>
      <c r="EJ310" s="6"/>
      <c r="EK310" s="4"/>
      <c r="EL310" s="4"/>
      <c r="EM310" s="4"/>
      <c r="EN310" s="4"/>
      <c r="EO310" s="4"/>
      <c r="EP310" s="4"/>
      <c r="EQ310" s="4"/>
      <c r="ER310" s="4"/>
      <c r="ES310" s="4"/>
      <c r="ET310" s="4"/>
      <c r="EU310" s="4"/>
      <c r="EV310" s="4"/>
      <c r="EW310" s="4"/>
      <c r="EX310" s="4"/>
      <c r="EY310" s="4"/>
      <c r="EZ310" s="4"/>
      <c r="FA310" s="4"/>
      <c r="FB310" s="4"/>
      <c r="FC310" s="4"/>
      <c r="FD310" s="4"/>
      <c r="FE310" s="4"/>
      <c r="FF310" s="4"/>
      <c r="FG310" s="4"/>
      <c r="FH310" s="4"/>
      <c r="FI310" s="4"/>
      <c r="FJ310" s="4"/>
      <c r="FK310" s="4"/>
      <c r="FL310" s="4"/>
      <c r="FM310" s="4"/>
      <c r="FN310" s="4"/>
      <c r="FO310" s="4"/>
      <c r="FP310" s="4"/>
      <c r="FQ310" s="4"/>
      <c r="FR310" s="4"/>
      <c r="FS310" s="4"/>
      <c r="FT310" s="4"/>
      <c r="FU310" s="4"/>
      <c r="FV310" s="4"/>
      <c r="FW310" s="4"/>
      <c r="FX310" s="4"/>
      <c r="FY310" s="4"/>
      <c r="FZ310" s="4"/>
      <c r="GA310" s="4"/>
      <c r="GB310" s="4"/>
      <c r="GC310" s="4"/>
      <c r="GD310" s="4"/>
      <c r="GE310" s="4"/>
      <c r="GF310" s="4"/>
    </row>
    <row r="311" spans="1:188" ht="30" x14ac:dyDescent="0.2">
      <c r="A311" s="57"/>
      <c r="B311" s="58"/>
      <c r="C311" s="58"/>
      <c r="D311" s="58"/>
      <c r="E311" s="58"/>
      <c r="F311" s="59"/>
      <c r="G311" s="125" t="s">
        <v>220</v>
      </c>
      <c r="H311" s="60"/>
      <c r="I311" s="61"/>
      <c r="J311" s="60">
        <f>H311+I311</f>
        <v>0</v>
      </c>
      <c r="K311" s="61"/>
      <c r="L311" s="72" t="e">
        <f>#REF!+K311</f>
        <v>#REF!</v>
      </c>
      <c r="M311" s="60"/>
      <c r="N311" s="72" t="e">
        <f>L311+M311</f>
        <v>#REF!</v>
      </c>
      <c r="O311" s="63"/>
      <c r="P311" s="72" t="e">
        <f>O311+N311</f>
        <v>#REF!</v>
      </c>
      <c r="Q311" s="63"/>
      <c r="R311" s="72" t="e">
        <f>P311+Q311</f>
        <v>#REF!</v>
      </c>
      <c r="S311" s="72"/>
      <c r="T311" s="72" t="e">
        <f>R311+S311</f>
        <v>#REF!</v>
      </c>
      <c r="U311" s="72"/>
      <c r="V311" s="72" t="e">
        <f>T311+U311</f>
        <v>#REF!</v>
      </c>
      <c r="W311" s="72"/>
      <c r="X311" s="72" t="e">
        <f>V311+W311</f>
        <v>#REF!</v>
      </c>
      <c r="Y311" s="50"/>
      <c r="Z311" s="72" t="e">
        <f>X311+Y311</f>
        <v>#REF!</v>
      </c>
      <c r="AA311" s="72"/>
      <c r="AB311" s="128" t="e">
        <f>Z311+AA311</f>
        <v>#REF!</v>
      </c>
      <c r="AC311" s="7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  <c r="BM311" s="12"/>
      <c r="BN311" s="12"/>
      <c r="BO311" s="12"/>
      <c r="BP311" s="12"/>
      <c r="BQ311" s="12"/>
      <c r="BR311" s="12"/>
      <c r="BS311" s="12"/>
      <c r="BT311" s="12"/>
      <c r="BU311" s="12"/>
      <c r="BV311" s="12"/>
      <c r="BW311" s="12"/>
      <c r="BX311" s="12"/>
      <c r="BY311" s="12"/>
      <c r="BZ311" s="12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  <c r="CW311" s="6"/>
      <c r="CX311" s="6"/>
      <c r="CY311" s="6"/>
      <c r="CZ311" s="6"/>
      <c r="DA311" s="6"/>
      <c r="DB311" s="6"/>
      <c r="DC311" s="6"/>
      <c r="DD311" s="6"/>
      <c r="DE311" s="6"/>
      <c r="DF311" s="6"/>
      <c r="DG311" s="6"/>
      <c r="DH311" s="6"/>
      <c r="DI311" s="6"/>
      <c r="DJ311" s="6"/>
      <c r="DK311" s="6"/>
      <c r="DL311" s="6"/>
      <c r="DM311" s="6"/>
      <c r="DN311" s="6"/>
      <c r="DO311" s="6"/>
      <c r="DP311" s="6"/>
      <c r="DQ311" s="6"/>
      <c r="DR311" s="6"/>
      <c r="DS311" s="6"/>
      <c r="DT311" s="6"/>
      <c r="DU311" s="6"/>
      <c r="DV311" s="6"/>
      <c r="DW311" s="6"/>
      <c r="DX311" s="6"/>
      <c r="DY311" s="6"/>
      <c r="DZ311" s="6"/>
      <c r="EA311" s="6"/>
      <c r="EB311" s="6"/>
      <c r="EC311" s="6"/>
      <c r="ED311" s="6"/>
      <c r="EE311" s="6"/>
      <c r="EF311" s="6"/>
      <c r="EG311" s="6"/>
      <c r="EH311" s="6"/>
      <c r="EI311" s="6"/>
      <c r="EJ311" s="6"/>
      <c r="EK311" s="4"/>
      <c r="EL311" s="4"/>
      <c r="EM311" s="4"/>
      <c r="EN311" s="4"/>
      <c r="EO311" s="4"/>
      <c r="EP311" s="4"/>
      <c r="EQ311" s="4"/>
      <c r="ER311" s="4"/>
      <c r="ES311" s="4"/>
      <c r="ET311" s="4"/>
      <c r="EU311" s="4"/>
      <c r="EV311" s="4"/>
      <c r="EW311" s="4"/>
      <c r="EX311" s="4"/>
      <c r="EY311" s="4"/>
      <c r="EZ311" s="4"/>
      <c r="FA311" s="4"/>
      <c r="FB311" s="4"/>
      <c r="FC311" s="4"/>
      <c r="FD311" s="4"/>
      <c r="FE311" s="4"/>
      <c r="FF311" s="4"/>
      <c r="FG311" s="4"/>
      <c r="FH311" s="4"/>
      <c r="FI311" s="4"/>
      <c r="FJ311" s="4"/>
      <c r="FK311" s="4"/>
      <c r="FL311" s="4"/>
      <c r="FM311" s="4"/>
      <c r="FN311" s="4"/>
      <c r="FO311" s="4"/>
      <c r="FP311" s="4"/>
      <c r="FQ311" s="4"/>
      <c r="FR311" s="4"/>
      <c r="FS311" s="4"/>
      <c r="FT311" s="4"/>
      <c r="FU311" s="4"/>
      <c r="FV311" s="4"/>
      <c r="FW311" s="4"/>
      <c r="FX311" s="4"/>
      <c r="FY311" s="4"/>
      <c r="FZ311" s="4"/>
      <c r="GA311" s="4"/>
      <c r="GB311" s="4"/>
      <c r="GC311" s="4"/>
      <c r="GD311" s="4"/>
      <c r="GE311" s="4"/>
      <c r="GF311" s="4"/>
    </row>
    <row r="312" spans="1:188" ht="30" x14ac:dyDescent="0.2">
      <c r="A312" s="57"/>
      <c r="B312" s="58"/>
      <c r="C312" s="58"/>
      <c r="D312" s="58"/>
      <c r="E312" s="58">
        <v>25</v>
      </c>
      <c r="F312" s="59"/>
      <c r="G312" s="156" t="s">
        <v>250</v>
      </c>
      <c r="H312" s="60"/>
      <c r="I312" s="61"/>
      <c r="J312" s="60"/>
      <c r="K312" s="61"/>
      <c r="L312" s="72"/>
      <c r="M312" s="60"/>
      <c r="N312" s="72"/>
      <c r="O312" s="63"/>
      <c r="P312" s="72"/>
      <c r="Q312" s="63"/>
      <c r="R312" s="72"/>
      <c r="S312" s="72"/>
      <c r="T312" s="72"/>
      <c r="U312" s="72"/>
      <c r="V312" s="72"/>
      <c r="W312" s="72"/>
      <c r="X312" s="72"/>
      <c r="Y312" s="50"/>
      <c r="Z312" s="72"/>
      <c r="AA312" s="72"/>
      <c r="AB312" s="128"/>
      <c r="AC312" s="7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  <c r="BL312" s="12"/>
      <c r="BM312" s="12"/>
      <c r="BN312" s="12"/>
      <c r="BO312" s="12"/>
      <c r="BP312" s="12"/>
      <c r="BQ312" s="12"/>
      <c r="BR312" s="12"/>
      <c r="BS312" s="12"/>
      <c r="BT312" s="12"/>
      <c r="BU312" s="12"/>
      <c r="BV312" s="12"/>
      <c r="BW312" s="12"/>
      <c r="BX312" s="12"/>
      <c r="BY312" s="12"/>
      <c r="BZ312" s="12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  <c r="CW312" s="6"/>
      <c r="CX312" s="6"/>
      <c r="CY312" s="6"/>
      <c r="CZ312" s="6"/>
      <c r="DA312" s="6"/>
      <c r="DB312" s="6"/>
      <c r="DC312" s="6"/>
      <c r="DD312" s="6"/>
      <c r="DE312" s="6"/>
      <c r="DF312" s="6"/>
      <c r="DG312" s="6"/>
      <c r="DH312" s="6"/>
      <c r="DI312" s="6"/>
      <c r="DJ312" s="6"/>
      <c r="DK312" s="6"/>
      <c r="DL312" s="6"/>
      <c r="DM312" s="6"/>
      <c r="DN312" s="6"/>
      <c r="DO312" s="6"/>
      <c r="DP312" s="6"/>
      <c r="DQ312" s="6"/>
      <c r="DR312" s="6"/>
      <c r="DS312" s="6"/>
      <c r="DT312" s="6"/>
      <c r="DU312" s="6"/>
      <c r="DV312" s="6"/>
      <c r="DW312" s="6"/>
      <c r="DX312" s="6"/>
      <c r="DY312" s="6"/>
      <c r="DZ312" s="6"/>
      <c r="EA312" s="6"/>
      <c r="EB312" s="6"/>
      <c r="EC312" s="6"/>
      <c r="ED312" s="6"/>
      <c r="EE312" s="6"/>
      <c r="EF312" s="6"/>
      <c r="EG312" s="6"/>
      <c r="EH312" s="6"/>
      <c r="EI312" s="6"/>
      <c r="EJ312" s="6"/>
      <c r="EK312" s="4"/>
      <c r="EL312" s="4"/>
      <c r="EM312" s="4"/>
      <c r="EN312" s="4"/>
      <c r="EO312" s="4"/>
      <c r="EP312" s="4"/>
      <c r="EQ312" s="4"/>
      <c r="ER312" s="4"/>
      <c r="ES312" s="4"/>
      <c r="ET312" s="4"/>
      <c r="EU312" s="4"/>
      <c r="EV312" s="4"/>
      <c r="EW312" s="4"/>
      <c r="EX312" s="4"/>
      <c r="EY312" s="4"/>
      <c r="EZ312" s="4"/>
      <c r="FA312" s="4"/>
      <c r="FB312" s="4"/>
      <c r="FC312" s="4"/>
      <c r="FD312" s="4"/>
      <c r="FE312" s="4"/>
      <c r="FF312" s="4"/>
      <c r="FG312" s="4"/>
      <c r="FH312" s="4"/>
      <c r="FI312" s="4"/>
      <c r="FJ312" s="4"/>
      <c r="FK312" s="4"/>
      <c r="FL312" s="4"/>
      <c r="FM312" s="4"/>
      <c r="FN312" s="4"/>
      <c r="FO312" s="4"/>
      <c r="FP312" s="4"/>
      <c r="FQ312" s="4"/>
      <c r="FR312" s="4"/>
      <c r="FS312" s="4"/>
      <c r="FT312" s="4"/>
      <c r="FU312" s="4"/>
      <c r="FV312" s="4"/>
      <c r="FW312" s="4"/>
      <c r="FX312" s="4"/>
      <c r="FY312" s="4"/>
      <c r="FZ312" s="4"/>
      <c r="GA312" s="4"/>
      <c r="GB312" s="4"/>
      <c r="GC312" s="4"/>
      <c r="GD312" s="4"/>
      <c r="GE312" s="4"/>
      <c r="GF312" s="4"/>
    </row>
    <row r="313" spans="1:188" ht="15.75" x14ac:dyDescent="0.2">
      <c r="A313" s="38"/>
      <c r="B313" s="39"/>
      <c r="C313" s="39"/>
      <c r="D313" s="39"/>
      <c r="E313" s="39" t="s">
        <v>118</v>
      </c>
      <c r="F313" s="40"/>
      <c r="G313" s="122" t="s">
        <v>178</v>
      </c>
      <c r="H313" s="113">
        <f t="shared" ref="H313:AB313" si="197">+H314+H315+H316+H317+H318+H319</f>
        <v>134640</v>
      </c>
      <c r="I313" s="144">
        <f t="shared" si="197"/>
        <v>21450</v>
      </c>
      <c r="J313" s="113">
        <f t="shared" si="197"/>
        <v>156090</v>
      </c>
      <c r="K313" s="144">
        <f t="shared" si="197"/>
        <v>0</v>
      </c>
      <c r="L313" s="113" t="e">
        <f t="shared" si="197"/>
        <v>#REF!</v>
      </c>
      <c r="M313" s="113">
        <f>+M314+M315+M316+M317+M318+M319</f>
        <v>0</v>
      </c>
      <c r="N313" s="113" t="e">
        <f t="shared" si="197"/>
        <v>#REF!</v>
      </c>
      <c r="O313" s="144">
        <f>+O314+O315+O316+O317+O318+O319</f>
        <v>0</v>
      </c>
      <c r="P313" s="113" t="e">
        <f t="shared" si="197"/>
        <v>#REF!</v>
      </c>
      <c r="Q313" s="144">
        <f>+Q314+Q315+Q316+Q317+Q318+Q319</f>
        <v>0</v>
      </c>
      <c r="R313" s="113" t="e">
        <f t="shared" si="197"/>
        <v>#REF!</v>
      </c>
      <c r="S313" s="113">
        <f>+S314+S315+S316+S317+S318+S319</f>
        <v>0</v>
      </c>
      <c r="T313" s="113" t="e">
        <f t="shared" si="197"/>
        <v>#REF!</v>
      </c>
      <c r="U313" s="113">
        <f>+U314+U315+U316+U317+U318+U319</f>
        <v>0</v>
      </c>
      <c r="V313" s="113" t="e">
        <f t="shared" si="197"/>
        <v>#REF!</v>
      </c>
      <c r="W313" s="113">
        <f>+W314+W315+W316+W317+W318+W319</f>
        <v>0</v>
      </c>
      <c r="X313" s="113" t="e">
        <f t="shared" si="197"/>
        <v>#REF!</v>
      </c>
      <c r="Y313" s="113">
        <f>+Y314+Y315+Y316+Y317+Y318+Y319</f>
        <v>0</v>
      </c>
      <c r="Z313" s="113" t="e">
        <f t="shared" si="197"/>
        <v>#REF!</v>
      </c>
      <c r="AA313" s="113">
        <f>+AA314+AA315+AA316+AA317+AA318+AA319</f>
        <v>0</v>
      </c>
      <c r="AB313" s="114" t="e">
        <f t="shared" si="197"/>
        <v>#REF!</v>
      </c>
      <c r="AC313" s="113">
        <f>+AC314+AC315+AC316+AC317+AC318+AC319</f>
        <v>206000</v>
      </c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  <c r="BM313" s="12"/>
      <c r="BN313" s="12"/>
      <c r="BO313" s="12"/>
      <c r="BP313" s="12"/>
      <c r="BQ313" s="12"/>
      <c r="BR313" s="12"/>
      <c r="BS313" s="12"/>
      <c r="BT313" s="12"/>
      <c r="BU313" s="12"/>
      <c r="BV313" s="12"/>
      <c r="BW313" s="12"/>
      <c r="BX313" s="12"/>
      <c r="BY313" s="12"/>
      <c r="BZ313" s="12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  <c r="CW313" s="6"/>
      <c r="CX313" s="6"/>
      <c r="CY313" s="6"/>
      <c r="CZ313" s="6"/>
      <c r="DA313" s="6"/>
      <c r="DB313" s="6"/>
      <c r="DC313" s="6"/>
      <c r="DD313" s="6"/>
      <c r="DE313" s="6"/>
      <c r="DF313" s="6"/>
      <c r="DG313" s="6"/>
      <c r="DH313" s="6"/>
      <c r="DI313" s="6"/>
      <c r="DJ313" s="6"/>
      <c r="DK313" s="6"/>
      <c r="DL313" s="6"/>
      <c r="DM313" s="6"/>
      <c r="DN313" s="6"/>
      <c r="DO313" s="6"/>
      <c r="DP313" s="6"/>
      <c r="DQ313" s="6"/>
      <c r="DR313" s="6"/>
      <c r="DS313" s="6"/>
      <c r="DT313" s="6"/>
      <c r="DU313" s="6"/>
      <c r="DV313" s="6"/>
      <c r="DW313" s="6"/>
      <c r="DX313" s="6"/>
      <c r="DY313" s="6"/>
      <c r="DZ313" s="6"/>
      <c r="EA313" s="6"/>
      <c r="EB313" s="6"/>
      <c r="EC313" s="6"/>
      <c r="ED313" s="6"/>
      <c r="EE313" s="6"/>
      <c r="EF313" s="6"/>
      <c r="EG313" s="6"/>
      <c r="EH313" s="6"/>
      <c r="EI313" s="6"/>
      <c r="EJ313" s="6"/>
      <c r="EK313" s="4"/>
      <c r="EL313" s="4"/>
      <c r="EM313" s="4"/>
      <c r="EN313" s="4"/>
      <c r="EO313" s="4"/>
      <c r="EP313" s="4"/>
      <c r="EQ313" s="4"/>
      <c r="ER313" s="4"/>
      <c r="ES313" s="4"/>
      <c r="ET313" s="4"/>
      <c r="EU313" s="4"/>
      <c r="EV313" s="4"/>
      <c r="EW313" s="4"/>
      <c r="EX313" s="4"/>
      <c r="EY313" s="4"/>
      <c r="EZ313" s="4"/>
      <c r="FA313" s="4"/>
      <c r="FB313" s="4"/>
      <c r="FC313" s="4"/>
      <c r="FD313" s="4"/>
      <c r="FE313" s="4"/>
      <c r="FF313" s="4"/>
      <c r="FG313" s="4"/>
      <c r="FH313" s="4"/>
      <c r="FI313" s="4"/>
      <c r="FJ313" s="4"/>
      <c r="FK313" s="4"/>
      <c r="FL313" s="4"/>
      <c r="FM313" s="4"/>
      <c r="FN313" s="4"/>
      <c r="FO313" s="4"/>
      <c r="FP313" s="4"/>
      <c r="FQ313" s="4"/>
      <c r="FR313" s="4"/>
      <c r="FS313" s="4"/>
      <c r="FT313" s="4"/>
      <c r="FU313" s="4"/>
      <c r="FV313" s="4"/>
      <c r="FW313" s="4"/>
      <c r="FX313" s="4"/>
      <c r="FY313" s="4"/>
      <c r="FZ313" s="4"/>
      <c r="GA313" s="4"/>
      <c r="GB313" s="4"/>
      <c r="GC313" s="4"/>
      <c r="GD313" s="4"/>
      <c r="GE313" s="4"/>
      <c r="GF313" s="4"/>
    </row>
    <row r="314" spans="1:188" x14ac:dyDescent="0.2">
      <c r="A314" s="57"/>
      <c r="B314" s="58"/>
      <c r="C314" s="58"/>
      <c r="D314" s="58"/>
      <c r="E314" s="58"/>
      <c r="F314" s="59" t="s">
        <v>35</v>
      </c>
      <c r="G314" s="125" t="s">
        <v>179</v>
      </c>
      <c r="H314" s="60"/>
      <c r="I314" s="61"/>
      <c r="J314" s="60">
        <f>H314+I314</f>
        <v>0</v>
      </c>
      <c r="K314" s="61"/>
      <c r="L314" s="72" t="e">
        <f>#REF!+K314</f>
        <v>#REF!</v>
      </c>
      <c r="M314" s="60"/>
      <c r="N314" s="72" t="e">
        <f>L314+M314</f>
        <v>#REF!</v>
      </c>
      <c r="O314" s="63"/>
      <c r="P314" s="72" t="e">
        <f>O314+N314</f>
        <v>#REF!</v>
      </c>
      <c r="Q314" s="63"/>
      <c r="R314" s="72" t="e">
        <f>P314+Q314</f>
        <v>#REF!</v>
      </c>
      <c r="S314" s="72"/>
      <c r="T314" s="72" t="e">
        <f>R314+S314</f>
        <v>#REF!</v>
      </c>
      <c r="U314" s="72"/>
      <c r="V314" s="72" t="e">
        <f>T314+U314</f>
        <v>#REF!</v>
      </c>
      <c r="W314" s="72"/>
      <c r="X314" s="72" t="e">
        <f>V314+W314</f>
        <v>#REF!</v>
      </c>
      <c r="Y314" s="50"/>
      <c r="Z314" s="72" t="e">
        <f>X314+Y314</f>
        <v>#REF!</v>
      </c>
      <c r="AA314" s="72"/>
      <c r="AB314" s="128" t="e">
        <f>Z314+AA314</f>
        <v>#REF!</v>
      </c>
      <c r="AC314" s="7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12"/>
      <c r="BO314" s="12"/>
      <c r="BP314" s="12"/>
      <c r="BQ314" s="12"/>
      <c r="BR314" s="12"/>
      <c r="BS314" s="12"/>
      <c r="BT314" s="12"/>
      <c r="BU314" s="12"/>
      <c r="BV314" s="12"/>
      <c r="BW314" s="12"/>
      <c r="BX314" s="12"/>
      <c r="BY314" s="12"/>
      <c r="BZ314" s="12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  <c r="CW314" s="6"/>
      <c r="CX314" s="6"/>
      <c r="CY314" s="6"/>
      <c r="CZ314" s="6"/>
      <c r="DA314" s="6"/>
      <c r="DB314" s="6"/>
      <c r="DC314" s="6"/>
      <c r="DD314" s="6"/>
      <c r="DE314" s="6"/>
      <c r="DF314" s="6"/>
      <c r="DG314" s="6"/>
      <c r="DH314" s="6"/>
      <c r="DI314" s="6"/>
      <c r="DJ314" s="6"/>
      <c r="DK314" s="6"/>
      <c r="DL314" s="6"/>
      <c r="DM314" s="6"/>
      <c r="DN314" s="6"/>
      <c r="DO314" s="6"/>
      <c r="DP314" s="6"/>
      <c r="DQ314" s="6"/>
      <c r="DR314" s="6"/>
      <c r="DS314" s="6"/>
      <c r="DT314" s="6"/>
      <c r="DU314" s="6"/>
      <c r="DV314" s="6"/>
      <c r="DW314" s="6"/>
      <c r="DX314" s="6"/>
      <c r="DY314" s="6"/>
      <c r="DZ314" s="6"/>
      <c r="EA314" s="6"/>
      <c r="EB314" s="6"/>
      <c r="EC314" s="6"/>
      <c r="ED314" s="6"/>
      <c r="EE314" s="6"/>
      <c r="EF314" s="6"/>
      <c r="EG314" s="6"/>
      <c r="EH314" s="6"/>
      <c r="EI314" s="6"/>
      <c r="EJ314" s="6"/>
      <c r="EK314" s="4"/>
      <c r="EL314" s="4"/>
      <c r="EM314" s="4"/>
      <c r="EN314" s="4"/>
      <c r="EO314" s="4"/>
      <c r="EP314" s="4"/>
      <c r="EQ314" s="4"/>
      <c r="ER314" s="4"/>
      <c r="ES314" s="4"/>
      <c r="ET314" s="4"/>
      <c r="EU314" s="4"/>
      <c r="EV314" s="4"/>
      <c r="EW314" s="4"/>
      <c r="EX314" s="4"/>
      <c r="EY314" s="4"/>
      <c r="EZ314" s="4"/>
      <c r="FA314" s="4"/>
      <c r="FB314" s="4"/>
      <c r="FC314" s="4"/>
      <c r="FD314" s="4"/>
      <c r="FE314" s="4"/>
      <c r="FF314" s="4"/>
      <c r="FG314" s="4"/>
      <c r="FH314" s="4"/>
      <c r="FI314" s="4"/>
      <c r="FJ314" s="4"/>
      <c r="FK314" s="4"/>
      <c r="FL314" s="4"/>
      <c r="FM314" s="4"/>
      <c r="FN314" s="4"/>
      <c r="FO314" s="4"/>
      <c r="FP314" s="4"/>
      <c r="FQ314" s="4"/>
      <c r="FR314" s="4"/>
      <c r="FS314" s="4"/>
      <c r="FT314" s="4"/>
      <c r="FU314" s="4"/>
      <c r="FV314" s="4"/>
      <c r="FW314" s="4"/>
      <c r="FX314" s="4"/>
      <c r="FY314" s="4"/>
      <c r="FZ314" s="4"/>
      <c r="GA314" s="4"/>
      <c r="GB314" s="4"/>
      <c r="GC314" s="4"/>
      <c r="GD314" s="4"/>
      <c r="GE314" s="4"/>
      <c r="GF314" s="4"/>
    </row>
    <row r="315" spans="1:188" x14ac:dyDescent="0.2">
      <c r="A315" s="57"/>
      <c r="B315" s="58"/>
      <c r="C315" s="58"/>
      <c r="D315" s="58"/>
      <c r="E315" s="58"/>
      <c r="F315" s="59"/>
      <c r="G315" s="156" t="s">
        <v>251</v>
      </c>
      <c r="H315" s="60"/>
      <c r="I315" s="61"/>
      <c r="J315" s="60"/>
      <c r="K315" s="61"/>
      <c r="L315" s="72" t="e">
        <f>#REF!+K315</f>
        <v>#REF!</v>
      </c>
      <c r="M315" s="60"/>
      <c r="N315" s="72"/>
      <c r="O315" s="63"/>
      <c r="P315" s="72"/>
      <c r="Q315" s="63"/>
      <c r="R315" s="72"/>
      <c r="S315" s="72"/>
      <c r="T315" s="72"/>
      <c r="U315" s="72"/>
      <c r="V315" s="72"/>
      <c r="W315" s="72"/>
      <c r="X315" s="72"/>
      <c r="Y315" s="50"/>
      <c r="Z315" s="72"/>
      <c r="AA315" s="72"/>
      <c r="AB315" s="128"/>
      <c r="AC315" s="7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  <c r="BL315" s="12"/>
      <c r="BM315" s="12"/>
      <c r="BN315" s="12"/>
      <c r="BO315" s="12"/>
      <c r="BP315" s="12"/>
      <c r="BQ315" s="12"/>
      <c r="BR315" s="12"/>
      <c r="BS315" s="12"/>
      <c r="BT315" s="12"/>
      <c r="BU315" s="12"/>
      <c r="BV315" s="12"/>
      <c r="BW315" s="12"/>
      <c r="BX315" s="12"/>
      <c r="BY315" s="12"/>
      <c r="BZ315" s="12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  <c r="CW315" s="6"/>
      <c r="CX315" s="6"/>
      <c r="CY315" s="6"/>
      <c r="CZ315" s="6"/>
      <c r="DA315" s="6"/>
      <c r="DB315" s="6"/>
      <c r="DC315" s="6"/>
      <c r="DD315" s="6"/>
      <c r="DE315" s="6"/>
      <c r="DF315" s="6"/>
      <c r="DG315" s="6"/>
      <c r="DH315" s="6"/>
      <c r="DI315" s="6"/>
      <c r="DJ315" s="6"/>
      <c r="DK315" s="6"/>
      <c r="DL315" s="6"/>
      <c r="DM315" s="6"/>
      <c r="DN315" s="6"/>
      <c r="DO315" s="6"/>
      <c r="DP315" s="6"/>
      <c r="DQ315" s="6"/>
      <c r="DR315" s="6"/>
      <c r="DS315" s="6"/>
      <c r="DT315" s="6"/>
      <c r="DU315" s="6"/>
      <c r="DV315" s="6"/>
      <c r="DW315" s="6"/>
      <c r="DX315" s="6"/>
      <c r="DY315" s="6"/>
      <c r="DZ315" s="6"/>
      <c r="EA315" s="6"/>
      <c r="EB315" s="6"/>
      <c r="EC315" s="6"/>
      <c r="ED315" s="6"/>
      <c r="EE315" s="6"/>
      <c r="EF315" s="6"/>
      <c r="EG315" s="6"/>
      <c r="EH315" s="6"/>
      <c r="EI315" s="6"/>
      <c r="EJ315" s="6"/>
      <c r="EK315" s="4"/>
      <c r="EL315" s="4"/>
      <c r="EM315" s="4"/>
      <c r="EN315" s="4"/>
      <c r="EO315" s="4"/>
      <c r="EP315" s="4"/>
      <c r="EQ315" s="4"/>
      <c r="ER315" s="4"/>
      <c r="ES315" s="4"/>
      <c r="ET315" s="4"/>
      <c r="EU315" s="4"/>
      <c r="EV315" s="4"/>
      <c r="EW315" s="4"/>
      <c r="EX315" s="4"/>
      <c r="EY315" s="4"/>
      <c r="EZ315" s="4"/>
      <c r="FA315" s="4"/>
      <c r="FB315" s="4"/>
      <c r="FC315" s="4"/>
      <c r="FD315" s="4"/>
      <c r="FE315" s="4"/>
      <c r="FF315" s="4"/>
      <c r="FG315" s="4"/>
      <c r="FH315" s="4"/>
      <c r="FI315" s="4"/>
      <c r="FJ315" s="4"/>
      <c r="FK315" s="4"/>
      <c r="FL315" s="4"/>
      <c r="FM315" s="4"/>
      <c r="FN315" s="4"/>
      <c r="FO315" s="4"/>
      <c r="FP315" s="4"/>
      <c r="FQ315" s="4"/>
      <c r="FR315" s="4"/>
      <c r="FS315" s="4"/>
      <c r="FT315" s="4"/>
      <c r="FU315" s="4"/>
      <c r="FV315" s="4"/>
      <c r="FW315" s="4"/>
      <c r="FX315" s="4"/>
      <c r="FY315" s="4"/>
      <c r="FZ315" s="4"/>
      <c r="GA315" s="4"/>
      <c r="GB315" s="4"/>
      <c r="GC315" s="4"/>
      <c r="GD315" s="4"/>
      <c r="GE315" s="4"/>
      <c r="GF315" s="4"/>
    </row>
    <row r="316" spans="1:188" x14ac:dyDescent="0.2">
      <c r="A316" s="57"/>
      <c r="B316" s="58"/>
      <c r="C316" s="58"/>
      <c r="D316" s="58"/>
      <c r="E316" s="58"/>
      <c r="F316" s="59" t="s">
        <v>24</v>
      </c>
      <c r="G316" s="125" t="s">
        <v>180</v>
      </c>
      <c r="H316" s="60">
        <v>84300</v>
      </c>
      <c r="I316" s="61">
        <v>16838</v>
      </c>
      <c r="J316" s="60">
        <f>H316+I316</f>
        <v>101138</v>
      </c>
      <c r="K316" s="61"/>
      <c r="L316" s="72" t="e">
        <f>#REF!+K316</f>
        <v>#REF!</v>
      </c>
      <c r="M316" s="60"/>
      <c r="N316" s="72" t="e">
        <f>L316+M316</f>
        <v>#REF!</v>
      </c>
      <c r="O316" s="63"/>
      <c r="P316" s="72" t="e">
        <f>O316+N316</f>
        <v>#REF!</v>
      </c>
      <c r="Q316" s="63"/>
      <c r="R316" s="72" t="e">
        <f>P316+Q316</f>
        <v>#REF!</v>
      </c>
      <c r="S316" s="72"/>
      <c r="T316" s="72" t="e">
        <f>R316+S316</f>
        <v>#REF!</v>
      </c>
      <c r="U316" s="72"/>
      <c r="V316" s="72" t="e">
        <f>T316+U316</f>
        <v>#REF!</v>
      </c>
      <c r="W316" s="72"/>
      <c r="X316" s="72" t="e">
        <f>V316+W316</f>
        <v>#REF!</v>
      </c>
      <c r="Y316" s="50"/>
      <c r="Z316" s="72" t="e">
        <f>X316+Y316</f>
        <v>#REF!</v>
      </c>
      <c r="AA316" s="72"/>
      <c r="AB316" s="128" t="e">
        <f>Z316+AA316</f>
        <v>#REF!</v>
      </c>
      <c r="AC316" s="72">
        <v>6000</v>
      </c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  <c r="BL316" s="12"/>
      <c r="BM316" s="12"/>
      <c r="BN316" s="12"/>
      <c r="BO316" s="12"/>
      <c r="BP316" s="12"/>
      <c r="BQ316" s="12"/>
      <c r="BR316" s="12"/>
      <c r="BS316" s="12"/>
      <c r="BT316" s="12"/>
      <c r="BU316" s="12"/>
      <c r="BV316" s="12"/>
      <c r="BW316" s="12"/>
      <c r="BX316" s="12"/>
      <c r="BY316" s="12"/>
      <c r="BZ316" s="12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  <c r="CW316" s="6"/>
      <c r="CX316" s="6"/>
      <c r="CY316" s="6"/>
      <c r="CZ316" s="6"/>
      <c r="DA316" s="6"/>
      <c r="DB316" s="6"/>
      <c r="DC316" s="6"/>
      <c r="DD316" s="6"/>
      <c r="DE316" s="6"/>
      <c r="DF316" s="6"/>
      <c r="DG316" s="6"/>
      <c r="DH316" s="6"/>
      <c r="DI316" s="6"/>
      <c r="DJ316" s="6"/>
      <c r="DK316" s="6"/>
      <c r="DL316" s="6"/>
      <c r="DM316" s="6"/>
      <c r="DN316" s="6"/>
      <c r="DO316" s="6"/>
      <c r="DP316" s="6"/>
      <c r="DQ316" s="6"/>
      <c r="DR316" s="6"/>
      <c r="DS316" s="6"/>
      <c r="DT316" s="6"/>
      <c r="DU316" s="6"/>
      <c r="DV316" s="6"/>
      <c r="DW316" s="6"/>
      <c r="DX316" s="6"/>
      <c r="DY316" s="6"/>
      <c r="DZ316" s="6"/>
      <c r="EA316" s="6"/>
      <c r="EB316" s="6"/>
      <c r="EC316" s="6"/>
      <c r="ED316" s="6"/>
      <c r="EE316" s="6"/>
      <c r="EF316" s="6"/>
      <c r="EG316" s="6"/>
      <c r="EH316" s="6"/>
      <c r="EI316" s="6"/>
      <c r="EJ316" s="6"/>
      <c r="EK316" s="4"/>
      <c r="EL316" s="4"/>
      <c r="EM316" s="4"/>
      <c r="EN316" s="4"/>
      <c r="EO316" s="4"/>
      <c r="EP316" s="4"/>
      <c r="EQ316" s="4"/>
      <c r="ER316" s="4"/>
      <c r="ES316" s="4"/>
      <c r="ET316" s="4"/>
      <c r="EU316" s="4"/>
      <c r="EV316" s="4"/>
      <c r="EW316" s="4"/>
      <c r="EX316" s="4"/>
      <c r="EY316" s="4"/>
      <c r="EZ316" s="4"/>
      <c r="FA316" s="4"/>
      <c r="FB316" s="4"/>
      <c r="FC316" s="4"/>
      <c r="FD316" s="4"/>
      <c r="FE316" s="4"/>
      <c r="FF316" s="4"/>
      <c r="FG316" s="4"/>
      <c r="FH316" s="4"/>
      <c r="FI316" s="4"/>
      <c r="FJ316" s="4"/>
      <c r="FK316" s="4"/>
      <c r="FL316" s="4"/>
      <c r="FM316" s="4"/>
      <c r="FN316" s="4"/>
      <c r="FO316" s="4"/>
      <c r="FP316" s="4"/>
      <c r="FQ316" s="4"/>
      <c r="FR316" s="4"/>
      <c r="FS316" s="4"/>
      <c r="FT316" s="4"/>
      <c r="FU316" s="4"/>
      <c r="FV316" s="4"/>
      <c r="FW316" s="4"/>
      <c r="FX316" s="4"/>
      <c r="FY316" s="4"/>
      <c r="FZ316" s="4"/>
      <c r="GA316" s="4"/>
      <c r="GB316" s="4"/>
      <c r="GC316" s="4"/>
      <c r="GD316" s="4"/>
      <c r="GE316" s="4"/>
      <c r="GF316" s="4"/>
    </row>
    <row r="317" spans="1:188" x14ac:dyDescent="0.2">
      <c r="A317" s="57"/>
      <c r="B317" s="58"/>
      <c r="C317" s="58"/>
      <c r="D317" s="58"/>
      <c r="E317" s="58"/>
      <c r="F317" s="59" t="s">
        <v>39</v>
      </c>
      <c r="G317" s="125" t="s">
        <v>181</v>
      </c>
      <c r="H317" s="60">
        <v>43877</v>
      </c>
      <c r="I317" s="61">
        <v>3273</v>
      </c>
      <c r="J317" s="60">
        <f>H317+I317</f>
        <v>47150</v>
      </c>
      <c r="K317" s="61"/>
      <c r="L317" s="72" t="e">
        <f>#REF!+K317</f>
        <v>#REF!</v>
      </c>
      <c r="M317" s="60"/>
      <c r="N317" s="72" t="e">
        <f>L317+M317</f>
        <v>#REF!</v>
      </c>
      <c r="O317" s="63"/>
      <c r="P317" s="72" t="e">
        <f>O317+N317</f>
        <v>#REF!</v>
      </c>
      <c r="Q317" s="63"/>
      <c r="R317" s="72" t="e">
        <f>P317+Q317</f>
        <v>#REF!</v>
      </c>
      <c r="S317" s="72"/>
      <c r="T317" s="72" t="e">
        <f>R317+S317</f>
        <v>#REF!</v>
      </c>
      <c r="U317" s="72"/>
      <c r="V317" s="72" t="e">
        <f>T317+U317</f>
        <v>#REF!</v>
      </c>
      <c r="W317" s="72"/>
      <c r="X317" s="72" t="e">
        <f>V317+W317</f>
        <v>#REF!</v>
      </c>
      <c r="Y317" s="50"/>
      <c r="Z317" s="72" t="e">
        <f>X317+Y317</f>
        <v>#REF!</v>
      </c>
      <c r="AA317" s="72"/>
      <c r="AB317" s="128" t="e">
        <f>Z317+AA317</f>
        <v>#REF!</v>
      </c>
      <c r="AC317" s="72">
        <v>175000</v>
      </c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2"/>
      <c r="BO317" s="12"/>
      <c r="BP317" s="12"/>
      <c r="BQ317" s="12"/>
      <c r="BR317" s="12"/>
      <c r="BS317" s="12"/>
      <c r="BT317" s="12"/>
      <c r="BU317" s="12"/>
      <c r="BV317" s="12"/>
      <c r="BW317" s="12"/>
      <c r="BX317" s="12"/>
      <c r="BY317" s="12"/>
      <c r="BZ317" s="12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  <c r="CW317" s="6"/>
      <c r="CX317" s="6"/>
      <c r="CY317" s="6"/>
      <c r="CZ317" s="6"/>
      <c r="DA317" s="6"/>
      <c r="DB317" s="6"/>
      <c r="DC317" s="6"/>
      <c r="DD317" s="6"/>
      <c r="DE317" s="6"/>
      <c r="DF317" s="6"/>
      <c r="DG317" s="6"/>
      <c r="DH317" s="6"/>
      <c r="DI317" s="6"/>
      <c r="DJ317" s="6"/>
      <c r="DK317" s="6"/>
      <c r="DL317" s="6"/>
      <c r="DM317" s="6"/>
      <c r="DN317" s="6"/>
      <c r="DO317" s="6"/>
      <c r="DP317" s="6"/>
      <c r="DQ317" s="6"/>
      <c r="DR317" s="6"/>
      <c r="DS317" s="6"/>
      <c r="DT317" s="6"/>
      <c r="DU317" s="6"/>
      <c r="DV317" s="6"/>
      <c r="DW317" s="6"/>
      <c r="DX317" s="6"/>
      <c r="DY317" s="6"/>
      <c r="DZ317" s="6"/>
      <c r="EA317" s="6"/>
      <c r="EB317" s="6"/>
      <c r="EC317" s="6"/>
      <c r="ED317" s="6"/>
      <c r="EE317" s="6"/>
      <c r="EF317" s="6"/>
      <c r="EG317" s="6"/>
      <c r="EH317" s="6"/>
      <c r="EI317" s="6"/>
      <c r="EJ317" s="6"/>
      <c r="EK317" s="4"/>
      <c r="EL317" s="4"/>
      <c r="EM317" s="4"/>
      <c r="EN317" s="4"/>
      <c r="EO317" s="4"/>
      <c r="EP317" s="4"/>
      <c r="EQ317" s="4"/>
      <c r="ER317" s="4"/>
      <c r="ES317" s="4"/>
      <c r="ET317" s="4"/>
      <c r="EU317" s="4"/>
      <c r="EV317" s="4"/>
      <c r="EW317" s="4"/>
      <c r="EX317" s="4"/>
      <c r="EY317" s="4"/>
      <c r="EZ317" s="4"/>
      <c r="FA317" s="4"/>
      <c r="FB317" s="4"/>
      <c r="FC317" s="4"/>
      <c r="FD317" s="4"/>
      <c r="FE317" s="4"/>
      <c r="FF317" s="4"/>
      <c r="FG317" s="4"/>
      <c r="FH317" s="4"/>
      <c r="FI317" s="4"/>
      <c r="FJ317" s="4"/>
      <c r="FK317" s="4"/>
      <c r="FL317" s="4"/>
      <c r="FM317" s="4"/>
      <c r="FN317" s="4"/>
      <c r="FO317" s="4"/>
      <c r="FP317" s="4"/>
      <c r="FQ317" s="4"/>
      <c r="FR317" s="4"/>
      <c r="FS317" s="4"/>
      <c r="FT317" s="4"/>
      <c r="FU317" s="4"/>
      <c r="FV317" s="4"/>
      <c r="FW317" s="4"/>
      <c r="FX317" s="4"/>
      <c r="FY317" s="4"/>
      <c r="FZ317" s="4"/>
      <c r="GA317" s="4"/>
      <c r="GB317" s="4"/>
      <c r="GC317" s="4"/>
      <c r="GD317" s="4"/>
      <c r="GE317" s="4"/>
      <c r="GF317" s="4"/>
    </row>
    <row r="318" spans="1:188" x14ac:dyDescent="0.2">
      <c r="A318" s="57"/>
      <c r="B318" s="58"/>
      <c r="C318" s="58"/>
      <c r="D318" s="58"/>
      <c r="E318" s="58"/>
      <c r="F318" s="59" t="s">
        <v>147</v>
      </c>
      <c r="G318" s="125" t="s">
        <v>252</v>
      </c>
      <c r="H318" s="60"/>
      <c r="I318" s="61"/>
      <c r="J318" s="60">
        <f>H318+I318</f>
        <v>0</v>
      </c>
      <c r="K318" s="61"/>
      <c r="L318" s="72" t="e">
        <f>#REF!+K318</f>
        <v>#REF!</v>
      </c>
      <c r="M318" s="60"/>
      <c r="N318" s="72" t="e">
        <f>L318+M318</f>
        <v>#REF!</v>
      </c>
      <c r="O318" s="63"/>
      <c r="P318" s="72" t="e">
        <f>O318+N318</f>
        <v>#REF!</v>
      </c>
      <c r="Q318" s="63"/>
      <c r="R318" s="72" t="e">
        <f>P318+Q318</f>
        <v>#REF!</v>
      </c>
      <c r="S318" s="72"/>
      <c r="T318" s="72" t="e">
        <f>R318+S318</f>
        <v>#REF!</v>
      </c>
      <c r="U318" s="72"/>
      <c r="V318" s="72" t="e">
        <f>T318+U318</f>
        <v>#REF!</v>
      </c>
      <c r="W318" s="72"/>
      <c r="X318" s="72" t="e">
        <f>V318+W318</f>
        <v>#REF!</v>
      </c>
      <c r="Y318" s="50"/>
      <c r="Z318" s="72" t="e">
        <f>X318+Y318</f>
        <v>#REF!</v>
      </c>
      <c r="AA318" s="72"/>
      <c r="AB318" s="128" t="e">
        <f>Z318+AA318</f>
        <v>#REF!</v>
      </c>
      <c r="AC318" s="7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  <c r="BL318" s="12"/>
      <c r="BM318" s="12"/>
      <c r="BN318" s="12"/>
      <c r="BO318" s="12"/>
      <c r="BP318" s="12"/>
      <c r="BQ318" s="12"/>
      <c r="BR318" s="12"/>
      <c r="BS318" s="12"/>
      <c r="BT318" s="12"/>
      <c r="BU318" s="12"/>
      <c r="BV318" s="12"/>
      <c r="BW318" s="12"/>
      <c r="BX318" s="12"/>
      <c r="BY318" s="12"/>
      <c r="BZ318" s="12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  <c r="CW318" s="6"/>
      <c r="CX318" s="6"/>
      <c r="CY318" s="6"/>
      <c r="CZ318" s="6"/>
      <c r="DA318" s="6"/>
      <c r="DB318" s="6"/>
      <c r="DC318" s="6"/>
      <c r="DD318" s="6"/>
      <c r="DE318" s="6"/>
      <c r="DF318" s="6"/>
      <c r="DG318" s="6"/>
      <c r="DH318" s="6"/>
      <c r="DI318" s="6"/>
      <c r="DJ318" s="6"/>
      <c r="DK318" s="6"/>
      <c r="DL318" s="6"/>
      <c r="DM318" s="6"/>
      <c r="DN318" s="6"/>
      <c r="DO318" s="6"/>
      <c r="DP318" s="6"/>
      <c r="DQ318" s="6"/>
      <c r="DR318" s="6"/>
      <c r="DS318" s="6"/>
      <c r="DT318" s="6"/>
      <c r="DU318" s="6"/>
      <c r="DV318" s="6"/>
      <c r="DW318" s="6"/>
      <c r="DX318" s="6"/>
      <c r="DY318" s="6"/>
      <c r="DZ318" s="6"/>
      <c r="EA318" s="6"/>
      <c r="EB318" s="6"/>
      <c r="EC318" s="6"/>
      <c r="ED318" s="6"/>
      <c r="EE318" s="6"/>
      <c r="EF318" s="6"/>
      <c r="EG318" s="6"/>
      <c r="EH318" s="6"/>
      <c r="EI318" s="6"/>
      <c r="EJ318" s="6"/>
      <c r="EK318" s="4"/>
      <c r="EL318" s="4"/>
      <c r="EM318" s="4"/>
      <c r="EN318" s="4"/>
      <c r="EO318" s="4"/>
      <c r="EP318" s="4"/>
      <c r="EQ318" s="4"/>
      <c r="ER318" s="4"/>
      <c r="ES318" s="4"/>
      <c r="ET318" s="4"/>
      <c r="EU318" s="4"/>
      <c r="EV318" s="4"/>
      <c r="EW318" s="4"/>
      <c r="EX318" s="4"/>
      <c r="EY318" s="4"/>
      <c r="EZ318" s="4"/>
      <c r="FA318" s="4"/>
      <c r="FB318" s="4"/>
      <c r="FC318" s="4"/>
      <c r="FD318" s="4"/>
      <c r="FE318" s="4"/>
      <c r="FF318" s="4"/>
      <c r="FG318" s="4"/>
      <c r="FH318" s="4"/>
      <c r="FI318" s="4"/>
      <c r="FJ318" s="4"/>
      <c r="FK318" s="4"/>
      <c r="FL318" s="4"/>
      <c r="FM318" s="4"/>
      <c r="FN318" s="4"/>
      <c r="FO318" s="4"/>
      <c r="FP318" s="4"/>
      <c r="FQ318" s="4"/>
      <c r="FR318" s="4"/>
      <c r="FS318" s="4"/>
      <c r="FT318" s="4"/>
      <c r="FU318" s="4"/>
      <c r="FV318" s="4"/>
      <c r="FW318" s="4"/>
      <c r="FX318" s="4"/>
      <c r="FY318" s="4"/>
      <c r="FZ318" s="4"/>
      <c r="GA318" s="4"/>
      <c r="GB318" s="4"/>
      <c r="GC318" s="4"/>
      <c r="GD318" s="4"/>
      <c r="GE318" s="4"/>
      <c r="GF318" s="4"/>
    </row>
    <row r="319" spans="1:188" x14ac:dyDescent="0.2">
      <c r="A319" s="57"/>
      <c r="B319" s="58"/>
      <c r="C319" s="58"/>
      <c r="D319" s="58"/>
      <c r="E319" s="58"/>
      <c r="F319" s="59" t="s">
        <v>118</v>
      </c>
      <c r="G319" s="125" t="s">
        <v>182</v>
      </c>
      <c r="H319" s="60">
        <v>6463</v>
      </c>
      <c r="I319" s="61">
        <v>1339</v>
      </c>
      <c r="J319" s="60">
        <f>H319+I319</f>
        <v>7802</v>
      </c>
      <c r="K319" s="61"/>
      <c r="L319" s="72" t="e">
        <f>#REF!+K319</f>
        <v>#REF!</v>
      </c>
      <c r="M319" s="60"/>
      <c r="N319" s="72" t="e">
        <f>L319+M319</f>
        <v>#REF!</v>
      </c>
      <c r="O319" s="63"/>
      <c r="P319" s="72" t="e">
        <f>O319+N319</f>
        <v>#REF!</v>
      </c>
      <c r="Q319" s="63"/>
      <c r="R319" s="72" t="e">
        <f>P319+Q319</f>
        <v>#REF!</v>
      </c>
      <c r="S319" s="72"/>
      <c r="T319" s="72" t="e">
        <f>R319+S319</f>
        <v>#REF!</v>
      </c>
      <c r="U319" s="72"/>
      <c r="V319" s="72" t="e">
        <f>T319+U319</f>
        <v>#REF!</v>
      </c>
      <c r="W319" s="72"/>
      <c r="X319" s="72" t="e">
        <f>V319+W319</f>
        <v>#REF!</v>
      </c>
      <c r="Y319" s="50"/>
      <c r="Z319" s="72" t="e">
        <f>X319+Y319</f>
        <v>#REF!</v>
      </c>
      <c r="AA319" s="72"/>
      <c r="AB319" s="128" t="e">
        <f>Z319+AA319</f>
        <v>#REF!</v>
      </c>
      <c r="AC319" s="72">
        <v>25000</v>
      </c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  <c r="BL319" s="12"/>
      <c r="BM319" s="12"/>
      <c r="BN319" s="12"/>
      <c r="BO319" s="12"/>
      <c r="BP319" s="12"/>
      <c r="BQ319" s="12"/>
      <c r="BR319" s="12"/>
      <c r="BS319" s="12"/>
      <c r="BT319" s="12"/>
      <c r="BU319" s="12"/>
      <c r="BV319" s="12"/>
      <c r="BW319" s="12"/>
      <c r="BX319" s="12"/>
      <c r="BY319" s="12"/>
      <c r="BZ319" s="12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  <c r="CW319" s="6"/>
      <c r="CX319" s="6"/>
      <c r="CY319" s="6"/>
      <c r="CZ319" s="6"/>
      <c r="DA319" s="6"/>
      <c r="DB319" s="6"/>
      <c r="DC319" s="6"/>
      <c r="DD319" s="6"/>
      <c r="DE319" s="6"/>
      <c r="DF319" s="6"/>
      <c r="DG319" s="6"/>
      <c r="DH319" s="6"/>
      <c r="DI319" s="6"/>
      <c r="DJ319" s="6"/>
      <c r="DK319" s="6"/>
      <c r="DL319" s="6"/>
      <c r="DM319" s="6"/>
      <c r="DN319" s="6"/>
      <c r="DO319" s="6"/>
      <c r="DP319" s="6"/>
      <c r="DQ319" s="6"/>
      <c r="DR319" s="6"/>
      <c r="DS319" s="6"/>
      <c r="DT319" s="6"/>
      <c r="DU319" s="6"/>
      <c r="DV319" s="6"/>
      <c r="DW319" s="6"/>
      <c r="DX319" s="6"/>
      <c r="DY319" s="6"/>
      <c r="DZ319" s="6"/>
      <c r="EA319" s="6"/>
      <c r="EB319" s="6"/>
      <c r="EC319" s="6"/>
      <c r="ED319" s="6"/>
      <c r="EE319" s="6"/>
      <c r="EF319" s="6"/>
      <c r="EG319" s="6"/>
      <c r="EH319" s="6"/>
      <c r="EI319" s="6"/>
      <c r="EJ319" s="6"/>
      <c r="EK319" s="4"/>
      <c r="EL319" s="4"/>
      <c r="EM319" s="4"/>
      <c r="EN319" s="4"/>
      <c r="EO319" s="4"/>
      <c r="EP319" s="4"/>
      <c r="EQ319" s="4"/>
      <c r="ER319" s="4"/>
      <c r="ES319" s="4"/>
      <c r="ET319" s="4"/>
      <c r="EU319" s="4"/>
      <c r="EV319" s="4"/>
      <c r="EW319" s="4"/>
      <c r="EX319" s="4"/>
      <c r="EY319" s="4"/>
      <c r="EZ319" s="4"/>
      <c r="FA319" s="4"/>
      <c r="FB319" s="4"/>
      <c r="FC319" s="4"/>
      <c r="FD319" s="4"/>
      <c r="FE319" s="4"/>
      <c r="FF319" s="4"/>
      <c r="FG319" s="4"/>
      <c r="FH319" s="4"/>
      <c r="FI319" s="4"/>
      <c r="FJ319" s="4"/>
      <c r="FK319" s="4"/>
      <c r="FL319" s="4"/>
      <c r="FM319" s="4"/>
      <c r="FN319" s="4"/>
      <c r="FO319" s="4"/>
      <c r="FP319" s="4"/>
      <c r="FQ319" s="4"/>
      <c r="FR319" s="4"/>
      <c r="FS319" s="4"/>
      <c r="FT319" s="4"/>
      <c r="FU319" s="4"/>
      <c r="FV319" s="4"/>
      <c r="FW319" s="4"/>
      <c r="FX319" s="4"/>
      <c r="FY319" s="4"/>
      <c r="FZ319" s="4"/>
      <c r="GA319" s="4"/>
      <c r="GB319" s="4"/>
      <c r="GC319" s="4"/>
      <c r="GD319" s="4"/>
      <c r="GE319" s="4"/>
      <c r="GF319" s="4"/>
    </row>
    <row r="320" spans="1:188" ht="24.95" customHeight="1" x14ac:dyDescent="0.2">
      <c r="A320" s="38"/>
      <c r="B320" s="39"/>
      <c r="C320" s="39"/>
      <c r="D320" s="39" t="s">
        <v>118</v>
      </c>
      <c r="E320" s="39"/>
      <c r="F320" s="40"/>
      <c r="G320" s="122" t="s">
        <v>95</v>
      </c>
      <c r="H320" s="113">
        <f t="shared" ref="H320:I321" si="198">H321</f>
        <v>0</v>
      </c>
      <c r="I320" s="144">
        <f t="shared" si="198"/>
        <v>0</v>
      </c>
      <c r="J320" s="113">
        <f t="shared" ref="J320:V321" si="199">J321</f>
        <v>0</v>
      </c>
      <c r="K320" s="144">
        <f t="shared" si="199"/>
        <v>0</v>
      </c>
      <c r="L320" s="113" t="e">
        <f>L321</f>
        <v>#REF!</v>
      </c>
      <c r="M320" s="113">
        <f>M321</f>
        <v>0</v>
      </c>
      <c r="N320" s="113" t="e">
        <f t="shared" si="199"/>
        <v>#REF!</v>
      </c>
      <c r="O320" s="144">
        <f t="shared" si="199"/>
        <v>0</v>
      </c>
      <c r="P320" s="113" t="e">
        <f t="shared" si="199"/>
        <v>#REF!</v>
      </c>
      <c r="Q320" s="144">
        <f t="shared" si="199"/>
        <v>0</v>
      </c>
      <c r="R320" s="113" t="e">
        <f t="shared" si="199"/>
        <v>#REF!</v>
      </c>
      <c r="S320" s="113">
        <f t="shared" si="199"/>
        <v>0</v>
      </c>
      <c r="T320" s="113" t="e">
        <f t="shared" si="199"/>
        <v>#REF!</v>
      </c>
      <c r="U320" s="113">
        <f t="shared" si="199"/>
        <v>0</v>
      </c>
      <c r="V320" s="113" t="e">
        <f t="shared" si="199"/>
        <v>#REF!</v>
      </c>
      <c r="W320" s="113">
        <f>W321</f>
        <v>0</v>
      </c>
      <c r="X320" s="113" t="e">
        <f t="shared" ref="X320:AC321" si="200">X321</f>
        <v>#REF!</v>
      </c>
      <c r="Y320" s="113">
        <f t="shared" si="200"/>
        <v>0</v>
      </c>
      <c r="Z320" s="113" t="e">
        <f t="shared" si="200"/>
        <v>#REF!</v>
      </c>
      <c r="AA320" s="113">
        <f t="shared" si="200"/>
        <v>0</v>
      </c>
      <c r="AB320" s="114" t="e">
        <f t="shared" si="200"/>
        <v>#REF!</v>
      </c>
      <c r="AC320" s="113">
        <f t="shared" si="200"/>
        <v>0</v>
      </c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2"/>
      <c r="BO320" s="12"/>
      <c r="BP320" s="12"/>
      <c r="BQ320" s="12"/>
      <c r="BR320" s="12"/>
      <c r="BS320" s="12"/>
      <c r="BT320" s="12"/>
      <c r="BU320" s="12"/>
      <c r="BV320" s="12"/>
      <c r="BW320" s="12"/>
      <c r="BX320" s="12"/>
      <c r="BY320" s="12"/>
      <c r="BZ320" s="12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  <c r="CW320" s="6"/>
      <c r="CX320" s="6"/>
      <c r="CY320" s="6"/>
      <c r="CZ320" s="6"/>
      <c r="DA320" s="6"/>
      <c r="DB320" s="6"/>
      <c r="DC320" s="6"/>
      <c r="DD320" s="6"/>
      <c r="DE320" s="6"/>
      <c r="DF320" s="6"/>
      <c r="DG320" s="6"/>
      <c r="DH320" s="6"/>
      <c r="DI320" s="6"/>
      <c r="DJ320" s="6"/>
      <c r="DK320" s="6"/>
      <c r="DL320" s="6"/>
      <c r="DM320" s="6"/>
      <c r="DN320" s="6"/>
      <c r="DO320" s="6"/>
      <c r="DP320" s="6"/>
      <c r="DQ320" s="6"/>
      <c r="DR320" s="6"/>
      <c r="DS320" s="6"/>
      <c r="DT320" s="6"/>
      <c r="DU320" s="6"/>
      <c r="DV320" s="6"/>
      <c r="DW320" s="6"/>
      <c r="DX320" s="6"/>
      <c r="DY320" s="6"/>
      <c r="DZ320" s="6"/>
      <c r="EA320" s="6"/>
      <c r="EB320" s="6"/>
      <c r="EC320" s="6"/>
      <c r="ED320" s="6"/>
      <c r="EE320" s="6"/>
      <c r="EF320" s="6"/>
      <c r="EG320" s="6"/>
      <c r="EH320" s="6"/>
      <c r="EI320" s="6"/>
      <c r="EJ320" s="6"/>
      <c r="EK320" s="4"/>
      <c r="EL320" s="4"/>
      <c r="EM320" s="4"/>
      <c r="EN320" s="4"/>
      <c r="EO320" s="4"/>
      <c r="EP320" s="4"/>
      <c r="EQ320" s="4"/>
      <c r="ER320" s="4"/>
      <c r="ES320" s="4"/>
      <c r="ET320" s="4"/>
      <c r="EU320" s="4"/>
      <c r="EV320" s="4"/>
      <c r="EW320" s="4"/>
      <c r="EX320" s="4"/>
      <c r="EY320" s="4"/>
      <c r="EZ320" s="4"/>
      <c r="FA320" s="4"/>
      <c r="FB320" s="4"/>
      <c r="FC320" s="4"/>
      <c r="FD320" s="4"/>
      <c r="FE320" s="4"/>
      <c r="FF320" s="4"/>
      <c r="FG320" s="4"/>
      <c r="FH320" s="4"/>
      <c r="FI320" s="4"/>
      <c r="FJ320" s="4"/>
      <c r="FK320" s="4"/>
      <c r="FL320" s="4"/>
      <c r="FM320" s="4"/>
      <c r="FN320" s="4"/>
      <c r="FO320" s="4"/>
      <c r="FP320" s="4"/>
      <c r="FQ320" s="4"/>
      <c r="FR320" s="4"/>
      <c r="FS320" s="4"/>
      <c r="FT320" s="4"/>
      <c r="FU320" s="4"/>
      <c r="FV320" s="4"/>
      <c r="FW320" s="4"/>
      <c r="FX320" s="4"/>
      <c r="FY320" s="4"/>
      <c r="FZ320" s="4"/>
      <c r="GA320" s="4"/>
      <c r="GB320" s="4"/>
      <c r="GC320" s="4"/>
      <c r="GD320" s="4"/>
      <c r="GE320" s="4"/>
      <c r="GF320" s="4"/>
    </row>
    <row r="321" spans="1:188" ht="15.75" x14ac:dyDescent="0.2">
      <c r="A321" s="38"/>
      <c r="B321" s="39"/>
      <c r="C321" s="39"/>
      <c r="D321" s="39"/>
      <c r="E321" s="48" t="s">
        <v>29</v>
      </c>
      <c r="F321" s="40"/>
      <c r="G321" s="112" t="s">
        <v>253</v>
      </c>
      <c r="H321" s="113">
        <f t="shared" si="198"/>
        <v>0</v>
      </c>
      <c r="I321" s="144">
        <f t="shared" si="198"/>
        <v>0</v>
      </c>
      <c r="J321" s="113">
        <f t="shared" si="199"/>
        <v>0</v>
      </c>
      <c r="K321" s="144">
        <f t="shared" si="199"/>
        <v>0</v>
      </c>
      <c r="L321" s="113" t="e">
        <f>L322</f>
        <v>#REF!</v>
      </c>
      <c r="M321" s="113">
        <f>M322</f>
        <v>0</v>
      </c>
      <c r="N321" s="113" t="e">
        <f t="shared" si="199"/>
        <v>#REF!</v>
      </c>
      <c r="O321" s="144">
        <f t="shared" si="199"/>
        <v>0</v>
      </c>
      <c r="P321" s="113" t="e">
        <f t="shared" si="199"/>
        <v>#REF!</v>
      </c>
      <c r="Q321" s="144">
        <f t="shared" si="199"/>
        <v>0</v>
      </c>
      <c r="R321" s="113" t="e">
        <f t="shared" si="199"/>
        <v>#REF!</v>
      </c>
      <c r="S321" s="113">
        <f t="shared" si="199"/>
        <v>0</v>
      </c>
      <c r="T321" s="113" t="e">
        <f t="shared" si="199"/>
        <v>#REF!</v>
      </c>
      <c r="U321" s="113">
        <f t="shared" si="199"/>
        <v>0</v>
      </c>
      <c r="V321" s="113" t="e">
        <f t="shared" si="199"/>
        <v>#REF!</v>
      </c>
      <c r="W321" s="113">
        <f>W322</f>
        <v>0</v>
      </c>
      <c r="X321" s="113" t="e">
        <f t="shared" si="200"/>
        <v>#REF!</v>
      </c>
      <c r="Y321" s="113">
        <f t="shared" si="200"/>
        <v>0</v>
      </c>
      <c r="Z321" s="113" t="e">
        <f t="shared" si="200"/>
        <v>#REF!</v>
      </c>
      <c r="AA321" s="113">
        <f t="shared" si="200"/>
        <v>0</v>
      </c>
      <c r="AB321" s="114" t="e">
        <f t="shared" si="200"/>
        <v>#REF!</v>
      </c>
      <c r="AC321" s="113">
        <f t="shared" si="200"/>
        <v>0</v>
      </c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12"/>
      <c r="BO321" s="12"/>
      <c r="BP321" s="12"/>
      <c r="BQ321" s="12"/>
      <c r="BR321" s="12"/>
      <c r="BS321" s="12"/>
      <c r="BT321" s="12"/>
      <c r="BU321" s="12"/>
      <c r="BV321" s="12"/>
      <c r="BW321" s="12"/>
      <c r="BX321" s="12"/>
      <c r="BY321" s="12"/>
      <c r="BZ321" s="12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  <c r="CW321" s="6"/>
      <c r="CX321" s="6"/>
      <c r="CY321" s="6"/>
      <c r="CZ321" s="6"/>
      <c r="DA321" s="6"/>
      <c r="DB321" s="6"/>
      <c r="DC321" s="6"/>
      <c r="DD321" s="6"/>
      <c r="DE321" s="6"/>
      <c r="DF321" s="6"/>
      <c r="DG321" s="6"/>
      <c r="DH321" s="6"/>
      <c r="DI321" s="6"/>
      <c r="DJ321" s="6"/>
      <c r="DK321" s="6"/>
      <c r="DL321" s="6"/>
      <c r="DM321" s="6"/>
      <c r="DN321" s="6"/>
      <c r="DO321" s="6"/>
      <c r="DP321" s="6"/>
      <c r="DQ321" s="6"/>
      <c r="DR321" s="6"/>
      <c r="DS321" s="6"/>
      <c r="DT321" s="6"/>
      <c r="DU321" s="6"/>
      <c r="DV321" s="6"/>
      <c r="DW321" s="6"/>
      <c r="DX321" s="6"/>
      <c r="DY321" s="6"/>
      <c r="DZ321" s="6"/>
      <c r="EA321" s="6"/>
      <c r="EB321" s="6"/>
      <c r="EC321" s="6"/>
      <c r="ED321" s="6"/>
      <c r="EE321" s="6"/>
      <c r="EF321" s="6"/>
      <c r="EG321" s="6"/>
      <c r="EH321" s="6"/>
      <c r="EI321" s="6"/>
      <c r="EJ321" s="6"/>
      <c r="EK321" s="4"/>
      <c r="EL321" s="4"/>
      <c r="EM321" s="4"/>
      <c r="EN321" s="4"/>
      <c r="EO321" s="4"/>
      <c r="EP321" s="4"/>
      <c r="EQ321" s="4"/>
      <c r="ER321" s="4"/>
      <c r="ES321" s="4"/>
      <c r="ET321" s="4"/>
      <c r="EU321" s="4"/>
      <c r="EV321" s="4"/>
      <c r="EW321" s="4"/>
      <c r="EX321" s="4"/>
      <c r="EY321" s="4"/>
      <c r="EZ321" s="4"/>
      <c r="FA321" s="4"/>
      <c r="FB321" s="4"/>
      <c r="FC321" s="4"/>
      <c r="FD321" s="4"/>
      <c r="FE321" s="4"/>
      <c r="FF321" s="4"/>
      <c r="FG321" s="4"/>
      <c r="FH321" s="4"/>
      <c r="FI321" s="4"/>
      <c r="FJ321" s="4"/>
      <c r="FK321" s="4"/>
      <c r="FL321" s="4"/>
      <c r="FM321" s="4"/>
      <c r="FN321" s="4"/>
      <c r="FO321" s="4"/>
      <c r="FP321" s="4"/>
      <c r="FQ321" s="4"/>
      <c r="FR321" s="4"/>
      <c r="FS321" s="4"/>
      <c r="FT321" s="4"/>
      <c r="FU321" s="4"/>
      <c r="FV321" s="4"/>
      <c r="FW321" s="4"/>
      <c r="FX321" s="4"/>
      <c r="FY321" s="4"/>
      <c r="FZ321" s="4"/>
      <c r="GA321" s="4"/>
      <c r="GB321" s="4"/>
      <c r="GC321" s="4"/>
      <c r="GD321" s="4"/>
      <c r="GE321" s="4"/>
      <c r="GF321" s="4"/>
    </row>
    <row r="322" spans="1:188" x14ac:dyDescent="0.2">
      <c r="A322" s="57"/>
      <c r="B322" s="58"/>
      <c r="C322" s="58"/>
      <c r="D322" s="58"/>
      <c r="E322" s="58"/>
      <c r="F322" s="59" t="s">
        <v>35</v>
      </c>
      <c r="G322" s="125" t="s">
        <v>254</v>
      </c>
      <c r="H322" s="143"/>
      <c r="I322" s="61"/>
      <c r="J322" s="60">
        <f>H322+I322</f>
        <v>0</v>
      </c>
      <c r="K322" s="61"/>
      <c r="L322" s="72" t="e">
        <f>#REF!+K322</f>
        <v>#REF!</v>
      </c>
      <c r="M322" s="143"/>
      <c r="N322" s="72" t="e">
        <f>L322+M322</f>
        <v>#REF!</v>
      </c>
      <c r="O322" s="63"/>
      <c r="P322" s="72" t="e">
        <f>O322+N322</f>
        <v>#REF!</v>
      </c>
      <c r="Q322" s="63"/>
      <c r="R322" s="72" t="e">
        <f>P322+Q322</f>
        <v>#REF!</v>
      </c>
      <c r="S322" s="72"/>
      <c r="T322" s="72" t="e">
        <f>R322+S322</f>
        <v>#REF!</v>
      </c>
      <c r="U322" s="72"/>
      <c r="V322" s="72" t="e">
        <f>T322+U322</f>
        <v>#REF!</v>
      </c>
      <c r="W322" s="72"/>
      <c r="X322" s="72" t="e">
        <f>V322+W322</f>
        <v>#REF!</v>
      </c>
      <c r="Y322" s="50"/>
      <c r="Z322" s="72" t="e">
        <f>X322+Y322</f>
        <v>#REF!</v>
      </c>
      <c r="AA322" s="72"/>
      <c r="AB322" s="128" t="e">
        <f>Z322+AA322</f>
        <v>#REF!</v>
      </c>
      <c r="AC322" s="7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2"/>
      <c r="BM322" s="12"/>
      <c r="BN322" s="12"/>
      <c r="BO322" s="12"/>
      <c r="BP322" s="12"/>
      <c r="BQ322" s="12"/>
      <c r="BR322" s="12"/>
      <c r="BS322" s="12"/>
      <c r="BT322" s="12"/>
      <c r="BU322" s="12"/>
      <c r="BV322" s="12"/>
      <c r="BW322" s="12"/>
      <c r="BX322" s="12"/>
      <c r="BY322" s="12"/>
      <c r="BZ322" s="12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  <c r="CW322" s="6"/>
      <c r="CX322" s="6"/>
      <c r="CY322" s="6"/>
      <c r="CZ322" s="6"/>
      <c r="DA322" s="6"/>
      <c r="DB322" s="6"/>
      <c r="DC322" s="6"/>
      <c r="DD322" s="6"/>
      <c r="DE322" s="6"/>
      <c r="DF322" s="6"/>
      <c r="DG322" s="6"/>
      <c r="DH322" s="6"/>
      <c r="DI322" s="6"/>
      <c r="DJ322" s="6"/>
      <c r="DK322" s="6"/>
      <c r="DL322" s="6"/>
      <c r="DM322" s="6"/>
      <c r="DN322" s="6"/>
      <c r="DO322" s="6"/>
      <c r="DP322" s="6"/>
      <c r="DQ322" s="6"/>
      <c r="DR322" s="6"/>
      <c r="DS322" s="6"/>
      <c r="DT322" s="6"/>
      <c r="DU322" s="6"/>
      <c r="DV322" s="6"/>
      <c r="DW322" s="6"/>
      <c r="DX322" s="6"/>
      <c r="DY322" s="6"/>
      <c r="DZ322" s="6"/>
      <c r="EA322" s="6"/>
      <c r="EB322" s="6"/>
      <c r="EC322" s="6"/>
      <c r="ED322" s="6"/>
      <c r="EE322" s="6"/>
      <c r="EF322" s="6"/>
      <c r="EG322" s="6"/>
      <c r="EH322" s="6"/>
      <c r="EI322" s="6"/>
      <c r="EJ322" s="6"/>
      <c r="EK322" s="4"/>
      <c r="EL322" s="4"/>
      <c r="EM322" s="4"/>
      <c r="EN322" s="4"/>
      <c r="EO322" s="4"/>
      <c r="EP322" s="4"/>
      <c r="EQ322" s="4"/>
      <c r="ER322" s="4"/>
      <c r="ES322" s="4"/>
      <c r="ET322" s="4"/>
      <c r="EU322" s="4"/>
      <c r="EV322" s="4"/>
      <c r="EW322" s="4"/>
      <c r="EX322" s="4"/>
      <c r="EY322" s="4"/>
      <c r="EZ322" s="4"/>
      <c r="FA322" s="4"/>
      <c r="FB322" s="4"/>
      <c r="FC322" s="4"/>
      <c r="FD322" s="4"/>
      <c r="FE322" s="4"/>
      <c r="FF322" s="4"/>
      <c r="FG322" s="4"/>
      <c r="FH322" s="4"/>
      <c r="FI322" s="4"/>
      <c r="FJ322" s="4"/>
      <c r="FK322" s="4"/>
      <c r="FL322" s="4"/>
      <c r="FM322" s="4"/>
      <c r="FN322" s="4"/>
      <c r="FO322" s="4"/>
      <c r="FP322" s="4"/>
      <c r="FQ322" s="4"/>
      <c r="FR322" s="4"/>
      <c r="FS322" s="4"/>
      <c r="FT322" s="4"/>
      <c r="FU322" s="4"/>
      <c r="FV322" s="4"/>
      <c r="FW322" s="4"/>
      <c r="FX322" s="4"/>
      <c r="FY322" s="4"/>
      <c r="FZ322" s="4"/>
      <c r="GA322" s="4"/>
      <c r="GB322" s="4"/>
      <c r="GC322" s="4"/>
      <c r="GD322" s="4"/>
      <c r="GE322" s="4"/>
      <c r="GF322" s="4"/>
    </row>
    <row r="323" spans="1:188" ht="30" x14ac:dyDescent="0.2">
      <c r="A323" s="38"/>
      <c r="B323" s="39"/>
      <c r="C323" s="39"/>
      <c r="D323" s="39">
        <v>51</v>
      </c>
      <c r="E323" s="39"/>
      <c r="F323" s="40"/>
      <c r="G323" s="122" t="s">
        <v>255</v>
      </c>
      <c r="H323" s="113">
        <f t="shared" ref="H323:L323" si="201">H324</f>
        <v>3334128</v>
      </c>
      <c r="I323" s="144">
        <f t="shared" si="201"/>
        <v>249867</v>
      </c>
      <c r="J323" s="113">
        <f t="shared" si="201"/>
        <v>3583995</v>
      </c>
      <c r="K323" s="144">
        <f>K324</f>
        <v>0</v>
      </c>
      <c r="L323" s="113" t="e">
        <f t="shared" si="201"/>
        <v>#REF!</v>
      </c>
      <c r="M323" s="113">
        <f>M324</f>
        <v>0</v>
      </c>
      <c r="N323" s="113" t="e">
        <f t="shared" ref="N323:AB323" si="202">N324</f>
        <v>#REF!</v>
      </c>
      <c r="O323" s="144">
        <f>O324</f>
        <v>0</v>
      </c>
      <c r="P323" s="113" t="e">
        <f t="shared" si="202"/>
        <v>#REF!</v>
      </c>
      <c r="Q323" s="144">
        <f>Q324</f>
        <v>0</v>
      </c>
      <c r="R323" s="113" t="e">
        <f t="shared" si="202"/>
        <v>#REF!</v>
      </c>
      <c r="S323" s="113">
        <f>S324</f>
        <v>0</v>
      </c>
      <c r="T323" s="113" t="e">
        <f t="shared" si="202"/>
        <v>#REF!</v>
      </c>
      <c r="U323" s="113">
        <f>U324</f>
        <v>0</v>
      </c>
      <c r="V323" s="113" t="e">
        <f t="shared" si="202"/>
        <v>#REF!</v>
      </c>
      <c r="W323" s="113">
        <f>W324</f>
        <v>0</v>
      </c>
      <c r="X323" s="113" t="e">
        <f t="shared" si="202"/>
        <v>#REF!</v>
      </c>
      <c r="Y323" s="113">
        <f>Y324</f>
        <v>0</v>
      </c>
      <c r="Z323" s="113" t="e">
        <f t="shared" si="202"/>
        <v>#REF!</v>
      </c>
      <c r="AA323" s="113">
        <f>AA324</f>
        <v>0</v>
      </c>
      <c r="AB323" s="114" t="e">
        <f t="shared" si="202"/>
        <v>#REF!</v>
      </c>
      <c r="AC323" s="113">
        <f>AC324</f>
        <v>9602000</v>
      </c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  <c r="BL323" s="12"/>
      <c r="BM323" s="12"/>
      <c r="BN323" s="12"/>
      <c r="BO323" s="12"/>
      <c r="BP323" s="12"/>
      <c r="BQ323" s="12"/>
      <c r="BR323" s="12"/>
      <c r="BS323" s="12"/>
      <c r="BT323" s="12"/>
      <c r="BU323" s="12"/>
      <c r="BV323" s="12"/>
      <c r="BW323" s="12"/>
      <c r="BX323" s="12"/>
      <c r="BY323" s="12"/>
      <c r="BZ323" s="12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  <c r="CW323" s="6"/>
      <c r="CX323" s="6"/>
      <c r="CY323" s="6"/>
      <c r="CZ323" s="6"/>
      <c r="DA323" s="6"/>
      <c r="DB323" s="6"/>
      <c r="DC323" s="6"/>
      <c r="DD323" s="6"/>
      <c r="DE323" s="6"/>
      <c r="DF323" s="6"/>
      <c r="DG323" s="6"/>
      <c r="DH323" s="6"/>
      <c r="DI323" s="6"/>
      <c r="DJ323" s="6"/>
      <c r="DK323" s="6"/>
      <c r="DL323" s="6"/>
      <c r="DM323" s="6"/>
      <c r="DN323" s="6"/>
      <c r="DO323" s="6"/>
      <c r="DP323" s="6"/>
      <c r="DQ323" s="6"/>
      <c r="DR323" s="6"/>
      <c r="DS323" s="6"/>
      <c r="DT323" s="6"/>
      <c r="DU323" s="6"/>
      <c r="DV323" s="6"/>
      <c r="DW323" s="6"/>
      <c r="DX323" s="6"/>
      <c r="DY323" s="6"/>
      <c r="DZ323" s="6"/>
      <c r="EA323" s="6"/>
      <c r="EB323" s="6"/>
      <c r="EC323" s="6"/>
      <c r="ED323" s="6"/>
      <c r="EE323" s="6"/>
      <c r="EF323" s="6"/>
      <c r="EG323" s="6"/>
      <c r="EH323" s="6"/>
      <c r="EI323" s="6"/>
      <c r="EJ323" s="6"/>
      <c r="EK323" s="4"/>
      <c r="EL323" s="4"/>
      <c r="EM323" s="4"/>
      <c r="EN323" s="4"/>
      <c r="EO323" s="4"/>
      <c r="EP323" s="4"/>
      <c r="EQ323" s="4"/>
      <c r="ER323" s="4"/>
      <c r="ES323" s="4"/>
      <c r="ET323" s="4"/>
      <c r="EU323" s="4"/>
      <c r="EV323" s="4"/>
      <c r="EW323" s="4"/>
      <c r="EX323" s="4"/>
      <c r="EY323" s="4"/>
      <c r="EZ323" s="4"/>
      <c r="FA323" s="4"/>
      <c r="FB323" s="4"/>
      <c r="FC323" s="4"/>
      <c r="FD323" s="4"/>
      <c r="FE323" s="4"/>
      <c r="FF323" s="4"/>
      <c r="FG323" s="4"/>
      <c r="FH323" s="4"/>
      <c r="FI323" s="4"/>
      <c r="FJ323" s="4"/>
      <c r="FK323" s="4"/>
      <c r="FL323" s="4"/>
      <c r="FM323" s="4"/>
      <c r="FN323" s="4"/>
      <c r="FO323" s="4"/>
      <c r="FP323" s="4"/>
      <c r="FQ323" s="4"/>
      <c r="FR323" s="4"/>
      <c r="FS323" s="4"/>
      <c r="FT323" s="4"/>
      <c r="FU323" s="4"/>
      <c r="FV323" s="4"/>
      <c r="FW323" s="4"/>
      <c r="FX323" s="4"/>
      <c r="FY323" s="4"/>
      <c r="FZ323" s="4"/>
      <c r="GA323" s="4"/>
      <c r="GB323" s="4"/>
      <c r="GC323" s="4"/>
      <c r="GD323" s="4"/>
      <c r="GE323" s="4"/>
      <c r="GF323" s="4"/>
    </row>
    <row r="324" spans="1:188" ht="14.1" customHeight="1" x14ac:dyDescent="0.2">
      <c r="A324" s="38"/>
      <c r="B324" s="39"/>
      <c r="C324" s="39"/>
      <c r="D324" s="39"/>
      <c r="E324" s="39" t="s">
        <v>37</v>
      </c>
      <c r="F324" s="40"/>
      <c r="G324" s="112" t="s">
        <v>120</v>
      </c>
      <c r="H324" s="113">
        <f t="shared" ref="H324:L324" si="203">H325+H326+H327</f>
        <v>3334128</v>
      </c>
      <c r="I324" s="144">
        <f t="shared" si="203"/>
        <v>249867</v>
      </c>
      <c r="J324" s="113">
        <f t="shared" si="203"/>
        <v>3583995</v>
      </c>
      <c r="K324" s="144">
        <f>K325+K326+K327</f>
        <v>0</v>
      </c>
      <c r="L324" s="113" t="e">
        <f t="shared" si="203"/>
        <v>#REF!</v>
      </c>
      <c r="M324" s="113">
        <f>M325+M326+M327</f>
        <v>0</v>
      </c>
      <c r="N324" s="113" t="e">
        <f t="shared" ref="N324:AB324" si="204">N325+N326+N327</f>
        <v>#REF!</v>
      </c>
      <c r="O324" s="144">
        <f>O325+O326+O327</f>
        <v>0</v>
      </c>
      <c r="P324" s="113" t="e">
        <f t="shared" si="204"/>
        <v>#REF!</v>
      </c>
      <c r="Q324" s="144">
        <f>Q325+Q326+Q327</f>
        <v>0</v>
      </c>
      <c r="R324" s="113" t="e">
        <f t="shared" si="204"/>
        <v>#REF!</v>
      </c>
      <c r="S324" s="113">
        <f>S325+S326+S327</f>
        <v>0</v>
      </c>
      <c r="T324" s="113" t="e">
        <f t="shared" si="204"/>
        <v>#REF!</v>
      </c>
      <c r="U324" s="113">
        <f>U325+U326+U327</f>
        <v>0</v>
      </c>
      <c r="V324" s="113" t="e">
        <f t="shared" si="204"/>
        <v>#REF!</v>
      </c>
      <c r="W324" s="113">
        <f>W325+W326+W327</f>
        <v>0</v>
      </c>
      <c r="X324" s="113" t="e">
        <f t="shared" si="204"/>
        <v>#REF!</v>
      </c>
      <c r="Y324" s="113">
        <f>Y325+Y326+Y327</f>
        <v>0</v>
      </c>
      <c r="Z324" s="113" t="e">
        <f t="shared" si="204"/>
        <v>#REF!</v>
      </c>
      <c r="AA324" s="113">
        <f>AA325+AA326+AA327</f>
        <v>0</v>
      </c>
      <c r="AB324" s="114" t="e">
        <f t="shared" si="204"/>
        <v>#REF!</v>
      </c>
      <c r="AC324" s="113">
        <f>AC325+AC326+AC327</f>
        <v>9602000</v>
      </c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2"/>
      <c r="BO324" s="12"/>
      <c r="BP324" s="12"/>
      <c r="BQ324" s="12"/>
      <c r="BR324" s="12"/>
      <c r="BS324" s="12"/>
      <c r="BT324" s="12"/>
      <c r="BU324" s="12"/>
      <c r="BV324" s="12"/>
      <c r="BW324" s="12"/>
      <c r="BX324" s="12"/>
      <c r="BY324" s="12"/>
      <c r="BZ324" s="12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  <c r="CW324" s="6"/>
      <c r="CX324" s="6"/>
      <c r="CY324" s="6"/>
      <c r="CZ324" s="6"/>
      <c r="DA324" s="6"/>
      <c r="DB324" s="6"/>
      <c r="DC324" s="6"/>
      <c r="DD324" s="6"/>
      <c r="DE324" s="6"/>
      <c r="DF324" s="6"/>
      <c r="DG324" s="6"/>
      <c r="DH324" s="6"/>
      <c r="DI324" s="6"/>
      <c r="DJ324" s="6"/>
      <c r="DK324" s="6"/>
      <c r="DL324" s="6"/>
      <c r="DM324" s="6"/>
      <c r="DN324" s="6"/>
      <c r="DO324" s="6"/>
      <c r="DP324" s="6"/>
      <c r="DQ324" s="6"/>
      <c r="DR324" s="6"/>
      <c r="DS324" s="6"/>
      <c r="DT324" s="6"/>
      <c r="DU324" s="6"/>
      <c r="DV324" s="6"/>
      <c r="DW324" s="6"/>
      <c r="DX324" s="6"/>
      <c r="DY324" s="6"/>
      <c r="DZ324" s="6"/>
      <c r="EA324" s="6"/>
      <c r="EB324" s="6"/>
      <c r="EC324" s="6"/>
      <c r="ED324" s="6"/>
      <c r="EE324" s="6"/>
      <c r="EF324" s="6"/>
      <c r="EG324" s="6"/>
      <c r="EH324" s="6"/>
      <c r="EI324" s="6"/>
      <c r="EJ324" s="6"/>
      <c r="EK324" s="4"/>
      <c r="EL324" s="4"/>
      <c r="EM324" s="4"/>
      <c r="EN324" s="4"/>
      <c r="EO324" s="4"/>
      <c r="EP324" s="4"/>
      <c r="EQ324" s="4"/>
      <c r="ER324" s="4"/>
      <c r="ES324" s="4"/>
      <c r="ET324" s="4"/>
      <c r="EU324" s="4"/>
      <c r="EV324" s="4"/>
      <c r="EW324" s="4"/>
      <c r="EX324" s="4"/>
      <c r="EY324" s="4"/>
      <c r="EZ324" s="4"/>
      <c r="FA324" s="4"/>
      <c r="FB324" s="4"/>
      <c r="FC324" s="4"/>
      <c r="FD324" s="4"/>
      <c r="FE324" s="4"/>
      <c r="FF324" s="4"/>
      <c r="FG324" s="4"/>
      <c r="FH324" s="4"/>
      <c r="FI324" s="4"/>
      <c r="FJ324" s="4"/>
      <c r="FK324" s="4"/>
      <c r="FL324" s="4"/>
      <c r="FM324" s="4"/>
      <c r="FN324" s="4"/>
      <c r="FO324" s="4"/>
      <c r="FP324" s="4"/>
      <c r="FQ324" s="4"/>
      <c r="FR324" s="4"/>
      <c r="FS324" s="4"/>
      <c r="FT324" s="4"/>
      <c r="FU324" s="4"/>
      <c r="FV324" s="4"/>
      <c r="FW324" s="4"/>
      <c r="FX324" s="4"/>
      <c r="FY324" s="4"/>
      <c r="FZ324" s="4"/>
      <c r="GA324" s="4"/>
      <c r="GB324" s="4"/>
      <c r="GC324" s="4"/>
      <c r="GD324" s="4"/>
      <c r="GE324" s="4"/>
      <c r="GF324" s="4"/>
    </row>
    <row r="325" spans="1:188" ht="30" x14ac:dyDescent="0.2">
      <c r="A325" s="57"/>
      <c r="B325" s="58"/>
      <c r="C325" s="58"/>
      <c r="D325" s="58"/>
      <c r="E325" s="58"/>
      <c r="F325" s="59">
        <v>17</v>
      </c>
      <c r="G325" s="125" t="s">
        <v>122</v>
      </c>
      <c r="H325" s="61">
        <v>2649705</v>
      </c>
      <c r="I325" s="61">
        <v>190021</v>
      </c>
      <c r="J325" s="60">
        <f>H325+I325</f>
        <v>2839726</v>
      </c>
      <c r="K325" s="61"/>
      <c r="L325" s="72" t="e">
        <f>#REF!+K325</f>
        <v>#REF!</v>
      </c>
      <c r="M325" s="61"/>
      <c r="N325" s="72" t="e">
        <f>L325+M325</f>
        <v>#REF!</v>
      </c>
      <c r="O325" s="63"/>
      <c r="P325" s="72" t="e">
        <f>O325+N325</f>
        <v>#REF!</v>
      </c>
      <c r="Q325" s="63"/>
      <c r="R325" s="72" t="e">
        <f>P325+Q325</f>
        <v>#REF!</v>
      </c>
      <c r="S325" s="72"/>
      <c r="T325" s="72" t="e">
        <f>R325+S325</f>
        <v>#REF!</v>
      </c>
      <c r="U325" s="72"/>
      <c r="V325" s="72" t="e">
        <f>T325+U325</f>
        <v>#REF!</v>
      </c>
      <c r="W325" s="72"/>
      <c r="X325" s="72" t="e">
        <f>V325+W325</f>
        <v>#REF!</v>
      </c>
      <c r="Y325" s="50"/>
      <c r="Z325" s="72" t="e">
        <f>X325+Y325</f>
        <v>#REF!</v>
      </c>
      <c r="AA325" s="72"/>
      <c r="AB325" s="128" t="e">
        <f>Z325+AA325</f>
        <v>#REF!</v>
      </c>
      <c r="AC325" s="72">
        <v>8000000</v>
      </c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2"/>
      <c r="BM325" s="12"/>
      <c r="BN325" s="12"/>
      <c r="BO325" s="12"/>
      <c r="BP325" s="12"/>
      <c r="BQ325" s="12"/>
      <c r="BR325" s="12"/>
      <c r="BS325" s="12"/>
      <c r="BT325" s="12"/>
      <c r="BU325" s="12"/>
      <c r="BV325" s="12"/>
      <c r="BW325" s="12"/>
      <c r="BX325" s="12"/>
      <c r="BY325" s="12"/>
      <c r="BZ325" s="12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  <c r="CW325" s="6"/>
      <c r="CX325" s="6"/>
      <c r="CY325" s="6"/>
      <c r="CZ325" s="6"/>
      <c r="DA325" s="6"/>
      <c r="DB325" s="6"/>
      <c r="DC325" s="6"/>
      <c r="DD325" s="6"/>
      <c r="DE325" s="6"/>
      <c r="DF325" s="6"/>
      <c r="DG325" s="6"/>
      <c r="DH325" s="6"/>
      <c r="DI325" s="6"/>
      <c r="DJ325" s="6"/>
      <c r="DK325" s="6"/>
      <c r="DL325" s="6"/>
      <c r="DM325" s="6"/>
      <c r="DN325" s="6"/>
      <c r="DO325" s="6"/>
      <c r="DP325" s="6"/>
      <c r="DQ325" s="6"/>
      <c r="DR325" s="6"/>
      <c r="DS325" s="6"/>
      <c r="DT325" s="6"/>
      <c r="DU325" s="6"/>
      <c r="DV325" s="6"/>
      <c r="DW325" s="6"/>
      <c r="DX325" s="6"/>
      <c r="DY325" s="6"/>
      <c r="DZ325" s="6"/>
      <c r="EA325" s="6"/>
      <c r="EB325" s="6"/>
      <c r="EC325" s="6"/>
      <c r="ED325" s="6"/>
      <c r="EE325" s="6"/>
      <c r="EF325" s="6"/>
      <c r="EG325" s="6"/>
      <c r="EH325" s="6"/>
      <c r="EI325" s="6"/>
      <c r="EJ325" s="6"/>
      <c r="EK325" s="4"/>
      <c r="EL325" s="4"/>
      <c r="EM325" s="4"/>
      <c r="EN325" s="4"/>
      <c r="EO325" s="4"/>
      <c r="EP325" s="4"/>
      <c r="EQ325" s="4"/>
      <c r="ER325" s="4"/>
      <c r="ES325" s="4"/>
      <c r="ET325" s="4"/>
      <c r="EU325" s="4"/>
      <c r="EV325" s="4"/>
      <c r="EW325" s="4"/>
      <c r="EX325" s="4"/>
      <c r="EY325" s="4"/>
      <c r="EZ325" s="4"/>
      <c r="FA325" s="4"/>
      <c r="FB325" s="4"/>
      <c r="FC325" s="4"/>
      <c r="FD325" s="4"/>
      <c r="FE325" s="4"/>
      <c r="FF325" s="4"/>
      <c r="FG325" s="4"/>
      <c r="FH325" s="4"/>
      <c r="FI325" s="4"/>
      <c r="FJ325" s="4"/>
      <c r="FK325" s="4"/>
      <c r="FL325" s="4"/>
      <c r="FM325" s="4"/>
      <c r="FN325" s="4"/>
      <c r="FO325" s="4"/>
      <c r="FP325" s="4"/>
      <c r="FQ325" s="4"/>
      <c r="FR325" s="4"/>
      <c r="FS325" s="4"/>
      <c r="FT325" s="4"/>
      <c r="FU325" s="4"/>
      <c r="FV325" s="4"/>
      <c r="FW325" s="4"/>
      <c r="FX325" s="4"/>
      <c r="FY325" s="4"/>
      <c r="FZ325" s="4"/>
      <c r="GA325" s="4"/>
      <c r="GB325" s="4"/>
      <c r="GC325" s="4"/>
      <c r="GD325" s="4"/>
      <c r="GE325" s="4"/>
      <c r="GF325" s="4"/>
    </row>
    <row r="326" spans="1:188" ht="30" x14ac:dyDescent="0.2">
      <c r="A326" s="57"/>
      <c r="B326" s="58"/>
      <c r="C326" s="58"/>
      <c r="D326" s="58"/>
      <c r="E326" s="58"/>
      <c r="F326" s="59">
        <v>19</v>
      </c>
      <c r="G326" s="125" t="s">
        <v>124</v>
      </c>
      <c r="H326" s="61">
        <v>683874</v>
      </c>
      <c r="I326" s="61">
        <v>59745</v>
      </c>
      <c r="J326" s="60">
        <f>H326+I326</f>
        <v>743619</v>
      </c>
      <c r="K326" s="61"/>
      <c r="L326" s="72" t="e">
        <f>#REF!+K326</f>
        <v>#REF!</v>
      </c>
      <c r="M326" s="61"/>
      <c r="N326" s="72" t="e">
        <f>L326+M326</f>
        <v>#REF!</v>
      </c>
      <c r="O326" s="63"/>
      <c r="P326" s="72" t="e">
        <f>O326+N326</f>
        <v>#REF!</v>
      </c>
      <c r="Q326" s="63"/>
      <c r="R326" s="72" t="e">
        <f>P326+Q326</f>
        <v>#REF!</v>
      </c>
      <c r="S326" s="72"/>
      <c r="T326" s="72" t="e">
        <f>R326+S326</f>
        <v>#REF!</v>
      </c>
      <c r="U326" s="72"/>
      <c r="V326" s="72" t="e">
        <f>T326+U326</f>
        <v>#REF!</v>
      </c>
      <c r="W326" s="72"/>
      <c r="X326" s="72" t="e">
        <f>V326+W326</f>
        <v>#REF!</v>
      </c>
      <c r="Y326" s="50"/>
      <c r="Z326" s="72" t="e">
        <f>X326+Y326</f>
        <v>#REF!</v>
      </c>
      <c r="AA326" s="72"/>
      <c r="AB326" s="128" t="e">
        <f>Z326+AA326</f>
        <v>#REF!</v>
      </c>
      <c r="AC326" s="72">
        <v>1600000</v>
      </c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  <c r="BM326" s="12"/>
      <c r="BN326" s="12"/>
      <c r="BO326" s="12"/>
      <c r="BP326" s="12"/>
      <c r="BQ326" s="12"/>
      <c r="BR326" s="12"/>
      <c r="BS326" s="12"/>
      <c r="BT326" s="12"/>
      <c r="BU326" s="12"/>
      <c r="BV326" s="12"/>
      <c r="BW326" s="12"/>
      <c r="BX326" s="12"/>
      <c r="BY326" s="12"/>
      <c r="BZ326" s="12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  <c r="CW326" s="6"/>
      <c r="CX326" s="6"/>
      <c r="CY326" s="6"/>
      <c r="CZ326" s="6"/>
      <c r="DA326" s="6"/>
      <c r="DB326" s="6"/>
      <c r="DC326" s="6"/>
      <c r="DD326" s="6"/>
      <c r="DE326" s="6"/>
      <c r="DF326" s="6"/>
      <c r="DG326" s="6"/>
      <c r="DH326" s="6"/>
      <c r="DI326" s="6"/>
      <c r="DJ326" s="6"/>
      <c r="DK326" s="6"/>
      <c r="DL326" s="6"/>
      <c r="DM326" s="6"/>
      <c r="DN326" s="6"/>
      <c r="DO326" s="6"/>
      <c r="DP326" s="6"/>
      <c r="DQ326" s="6"/>
      <c r="DR326" s="6"/>
      <c r="DS326" s="6"/>
      <c r="DT326" s="6"/>
      <c r="DU326" s="6"/>
      <c r="DV326" s="6"/>
      <c r="DW326" s="6"/>
      <c r="DX326" s="6"/>
      <c r="DY326" s="6"/>
      <c r="DZ326" s="6"/>
      <c r="EA326" s="6"/>
      <c r="EB326" s="6"/>
      <c r="EC326" s="6"/>
      <c r="ED326" s="6"/>
      <c r="EE326" s="6"/>
      <c r="EF326" s="6"/>
      <c r="EG326" s="6"/>
      <c r="EH326" s="6"/>
      <c r="EI326" s="6"/>
      <c r="EJ326" s="6"/>
      <c r="EK326" s="4"/>
      <c r="EL326" s="4"/>
      <c r="EM326" s="4"/>
      <c r="EN326" s="4"/>
      <c r="EO326" s="4"/>
      <c r="EP326" s="4"/>
      <c r="EQ326" s="4"/>
      <c r="ER326" s="4"/>
      <c r="ES326" s="4"/>
      <c r="ET326" s="4"/>
      <c r="EU326" s="4"/>
      <c r="EV326" s="4"/>
      <c r="EW326" s="4"/>
      <c r="EX326" s="4"/>
      <c r="EY326" s="4"/>
      <c r="EZ326" s="4"/>
      <c r="FA326" s="4"/>
      <c r="FB326" s="4"/>
      <c r="FC326" s="4"/>
      <c r="FD326" s="4"/>
      <c r="FE326" s="4"/>
      <c r="FF326" s="4"/>
      <c r="FG326" s="4"/>
      <c r="FH326" s="4"/>
      <c r="FI326" s="4"/>
      <c r="FJ326" s="4"/>
      <c r="FK326" s="4"/>
      <c r="FL326" s="4"/>
      <c r="FM326" s="4"/>
      <c r="FN326" s="4"/>
      <c r="FO326" s="4"/>
      <c r="FP326" s="4"/>
      <c r="FQ326" s="4"/>
      <c r="FR326" s="4"/>
      <c r="FS326" s="4"/>
      <c r="FT326" s="4"/>
      <c r="FU326" s="4"/>
      <c r="FV326" s="4"/>
      <c r="FW326" s="4"/>
      <c r="FX326" s="4"/>
      <c r="FY326" s="4"/>
      <c r="FZ326" s="4"/>
      <c r="GA326" s="4"/>
      <c r="GB326" s="4"/>
      <c r="GC326" s="4"/>
      <c r="GD326" s="4"/>
      <c r="GE326" s="4"/>
      <c r="GF326" s="4"/>
    </row>
    <row r="327" spans="1:188" ht="60" x14ac:dyDescent="0.2">
      <c r="A327" s="57"/>
      <c r="B327" s="58"/>
      <c r="C327" s="58"/>
      <c r="D327" s="58"/>
      <c r="E327" s="58"/>
      <c r="F327" s="59" t="s">
        <v>117</v>
      </c>
      <c r="G327" s="125" t="s">
        <v>125</v>
      </c>
      <c r="H327" s="61">
        <v>549</v>
      </c>
      <c r="I327" s="61">
        <v>101</v>
      </c>
      <c r="J327" s="60">
        <f>H327+I327</f>
        <v>650</v>
      </c>
      <c r="K327" s="61"/>
      <c r="L327" s="72" t="e">
        <f>#REF!+K327</f>
        <v>#REF!</v>
      </c>
      <c r="M327" s="61"/>
      <c r="N327" s="72" t="e">
        <f>L327+M327</f>
        <v>#REF!</v>
      </c>
      <c r="O327" s="72"/>
      <c r="P327" s="72" t="e">
        <f>O327+N327</f>
        <v>#REF!</v>
      </c>
      <c r="Q327" s="72"/>
      <c r="R327" s="72" t="e">
        <f>P327+Q327</f>
        <v>#REF!</v>
      </c>
      <c r="S327" s="72"/>
      <c r="T327" s="72" t="e">
        <f>R327+S327</f>
        <v>#REF!</v>
      </c>
      <c r="U327" s="72"/>
      <c r="V327" s="72" t="e">
        <f>T327+U327</f>
        <v>#REF!</v>
      </c>
      <c r="W327" s="72"/>
      <c r="X327" s="72" t="e">
        <f>V327+W327</f>
        <v>#REF!</v>
      </c>
      <c r="Y327" s="50"/>
      <c r="Z327" s="72" t="e">
        <f>X327+Y327</f>
        <v>#REF!</v>
      </c>
      <c r="AA327" s="72"/>
      <c r="AB327" s="128" t="e">
        <f>Z327+AA327</f>
        <v>#REF!</v>
      </c>
      <c r="AC327" s="72">
        <v>2000</v>
      </c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  <c r="BL327" s="12"/>
      <c r="BM327" s="12"/>
      <c r="BN327" s="12"/>
      <c r="BO327" s="12"/>
      <c r="BP327" s="12"/>
      <c r="BQ327" s="12"/>
      <c r="BR327" s="12"/>
      <c r="BS327" s="12"/>
      <c r="BT327" s="12"/>
      <c r="BU327" s="12"/>
      <c r="BV327" s="12"/>
      <c r="BW327" s="12"/>
      <c r="BX327" s="12"/>
      <c r="BY327" s="12"/>
      <c r="BZ327" s="12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  <c r="CW327" s="6"/>
      <c r="CX327" s="6"/>
      <c r="CY327" s="6"/>
      <c r="CZ327" s="6"/>
      <c r="DA327" s="6"/>
      <c r="DB327" s="6"/>
      <c r="DC327" s="6"/>
      <c r="DD327" s="6"/>
      <c r="DE327" s="6"/>
      <c r="DF327" s="6"/>
      <c r="DG327" s="6"/>
      <c r="DH327" s="6"/>
      <c r="DI327" s="6"/>
      <c r="DJ327" s="6"/>
      <c r="DK327" s="6"/>
      <c r="DL327" s="6"/>
      <c r="DM327" s="6"/>
      <c r="DN327" s="6"/>
      <c r="DO327" s="6"/>
      <c r="DP327" s="6"/>
      <c r="DQ327" s="6"/>
      <c r="DR327" s="6"/>
      <c r="DS327" s="6"/>
      <c r="DT327" s="6"/>
      <c r="DU327" s="6"/>
      <c r="DV327" s="6"/>
      <c r="DW327" s="6"/>
      <c r="DX327" s="6"/>
      <c r="DY327" s="6"/>
      <c r="DZ327" s="6"/>
      <c r="EA327" s="6"/>
      <c r="EB327" s="6"/>
      <c r="EC327" s="6"/>
      <c r="ED327" s="6"/>
      <c r="EE327" s="6"/>
      <c r="EF327" s="6"/>
      <c r="EG327" s="6"/>
      <c r="EH327" s="6"/>
      <c r="EI327" s="6"/>
      <c r="EJ327" s="6"/>
      <c r="EK327" s="4"/>
      <c r="EL327" s="4"/>
      <c r="EM327" s="4"/>
      <c r="EN327" s="4"/>
      <c r="EO327" s="4"/>
      <c r="EP327" s="4"/>
      <c r="EQ327" s="4"/>
      <c r="ER327" s="4"/>
      <c r="ES327" s="4"/>
      <c r="ET327" s="4"/>
      <c r="EU327" s="4"/>
      <c r="EV327" s="4"/>
      <c r="EW327" s="4"/>
      <c r="EX327" s="4"/>
      <c r="EY327" s="4"/>
      <c r="EZ327" s="4"/>
      <c r="FA327" s="4"/>
      <c r="FB327" s="4"/>
      <c r="FC327" s="4"/>
      <c r="FD327" s="4"/>
      <c r="FE327" s="4"/>
      <c r="FF327" s="4"/>
      <c r="FG327" s="4"/>
      <c r="FH327" s="4"/>
      <c r="FI327" s="4"/>
      <c r="FJ327" s="4"/>
      <c r="FK327" s="4"/>
      <c r="FL327" s="4"/>
      <c r="FM327" s="4"/>
      <c r="FN327" s="4"/>
      <c r="FO327" s="4"/>
      <c r="FP327" s="4"/>
      <c r="FQ327" s="4"/>
      <c r="FR327" s="4"/>
      <c r="FS327" s="4"/>
      <c r="FT327" s="4"/>
      <c r="FU327" s="4"/>
      <c r="FV327" s="4"/>
      <c r="FW327" s="4"/>
      <c r="FX327" s="4"/>
      <c r="FY327" s="4"/>
      <c r="FZ327" s="4"/>
      <c r="GA327" s="4"/>
      <c r="GB327" s="4"/>
      <c r="GC327" s="4"/>
      <c r="GD327" s="4"/>
      <c r="GE327" s="4"/>
      <c r="GF327" s="4"/>
    </row>
    <row r="328" spans="1:188" ht="15.75" x14ac:dyDescent="0.2">
      <c r="A328" s="38"/>
      <c r="B328" s="39"/>
      <c r="C328" s="39"/>
      <c r="D328" s="39">
        <v>57</v>
      </c>
      <c r="E328" s="39"/>
      <c r="F328" s="40"/>
      <c r="G328" s="122" t="s">
        <v>224</v>
      </c>
      <c r="H328" s="144">
        <f t="shared" ref="H328:AC328" si="205">H329+H346</f>
        <v>9940050</v>
      </c>
      <c r="I328" s="144">
        <f t="shared" si="205"/>
        <v>711365</v>
      </c>
      <c r="J328" s="113">
        <f t="shared" si="205"/>
        <v>10651415</v>
      </c>
      <c r="K328" s="113">
        <f t="shared" si="205"/>
        <v>0</v>
      </c>
      <c r="L328" s="113" t="e">
        <f t="shared" si="205"/>
        <v>#REF!</v>
      </c>
      <c r="M328" s="113">
        <f t="shared" si="205"/>
        <v>0</v>
      </c>
      <c r="N328" s="113" t="e">
        <f t="shared" si="205"/>
        <v>#REF!</v>
      </c>
      <c r="O328" s="113">
        <f t="shared" si="205"/>
        <v>0</v>
      </c>
      <c r="P328" s="113" t="e">
        <f t="shared" si="205"/>
        <v>#REF!</v>
      </c>
      <c r="Q328" s="113">
        <f t="shared" si="205"/>
        <v>0</v>
      </c>
      <c r="R328" s="113" t="e">
        <f t="shared" si="205"/>
        <v>#REF!</v>
      </c>
      <c r="S328" s="113">
        <f t="shared" si="205"/>
        <v>0</v>
      </c>
      <c r="T328" s="113" t="e">
        <f t="shared" si="205"/>
        <v>#REF!</v>
      </c>
      <c r="U328" s="113">
        <f t="shared" si="205"/>
        <v>0</v>
      </c>
      <c r="V328" s="113" t="e">
        <f t="shared" si="205"/>
        <v>#REF!</v>
      </c>
      <c r="W328" s="113">
        <f t="shared" si="205"/>
        <v>0</v>
      </c>
      <c r="X328" s="113" t="e">
        <f t="shared" si="205"/>
        <v>#REF!</v>
      </c>
      <c r="Y328" s="113">
        <f t="shared" si="205"/>
        <v>0</v>
      </c>
      <c r="Z328" s="113" t="e">
        <f t="shared" si="205"/>
        <v>#REF!</v>
      </c>
      <c r="AA328" s="113">
        <f t="shared" si="205"/>
        <v>0</v>
      </c>
      <c r="AB328" s="114" t="e">
        <f t="shared" si="205"/>
        <v>#REF!</v>
      </c>
      <c r="AC328" s="113" t="e">
        <f t="shared" si="205"/>
        <v>#REF!</v>
      </c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  <c r="BK328" s="12"/>
      <c r="BL328" s="12"/>
      <c r="BM328" s="12"/>
      <c r="BN328" s="12"/>
      <c r="BO328" s="12"/>
      <c r="BP328" s="12"/>
      <c r="BQ328" s="12"/>
      <c r="BR328" s="12"/>
      <c r="BS328" s="12"/>
      <c r="BT328" s="12"/>
      <c r="BU328" s="12"/>
      <c r="BV328" s="12"/>
      <c r="BW328" s="12"/>
      <c r="BX328" s="12"/>
      <c r="BY328" s="12"/>
      <c r="BZ328" s="12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  <c r="CW328" s="6"/>
      <c r="CX328" s="6"/>
      <c r="CY328" s="6"/>
      <c r="CZ328" s="6"/>
      <c r="DA328" s="6"/>
      <c r="DB328" s="6"/>
      <c r="DC328" s="6"/>
      <c r="DD328" s="6"/>
      <c r="DE328" s="6"/>
      <c r="DF328" s="6"/>
      <c r="DG328" s="6"/>
      <c r="DH328" s="6"/>
      <c r="DI328" s="6"/>
      <c r="DJ328" s="6"/>
      <c r="DK328" s="6"/>
      <c r="DL328" s="6"/>
      <c r="DM328" s="6"/>
      <c r="DN328" s="6"/>
      <c r="DO328" s="6"/>
      <c r="DP328" s="6"/>
      <c r="DQ328" s="6"/>
      <c r="DR328" s="6"/>
      <c r="DS328" s="6"/>
      <c r="DT328" s="6"/>
      <c r="DU328" s="6"/>
      <c r="DV328" s="6"/>
      <c r="DW328" s="6"/>
      <c r="DX328" s="6"/>
      <c r="DY328" s="6"/>
      <c r="DZ328" s="6"/>
      <c r="EA328" s="6"/>
      <c r="EB328" s="6"/>
      <c r="EC328" s="6"/>
      <c r="ED328" s="6"/>
      <c r="EE328" s="6"/>
      <c r="EF328" s="6"/>
      <c r="EG328" s="6"/>
      <c r="EH328" s="6"/>
      <c r="EI328" s="6"/>
      <c r="EJ328" s="6"/>
      <c r="EK328" s="4"/>
      <c r="EL328" s="4"/>
      <c r="EM328" s="4"/>
      <c r="EN328" s="4"/>
      <c r="EO328" s="4"/>
      <c r="EP328" s="4"/>
      <c r="EQ328" s="4"/>
      <c r="ER328" s="4"/>
      <c r="ES328" s="4"/>
      <c r="ET328" s="4"/>
      <c r="EU328" s="4"/>
      <c r="EV328" s="4"/>
      <c r="EW328" s="4"/>
      <c r="EX328" s="4"/>
      <c r="EY328" s="4"/>
      <c r="EZ328" s="4"/>
      <c r="FA328" s="4"/>
      <c r="FB328" s="4"/>
      <c r="FC328" s="4"/>
      <c r="FD328" s="4"/>
      <c r="FE328" s="4"/>
      <c r="FF328" s="4"/>
      <c r="FG328" s="4"/>
      <c r="FH328" s="4"/>
      <c r="FI328" s="4"/>
      <c r="FJ328" s="4"/>
      <c r="FK328" s="4"/>
      <c r="FL328" s="4"/>
      <c r="FM328" s="4"/>
      <c r="FN328" s="4"/>
      <c r="FO328" s="4"/>
      <c r="FP328" s="4"/>
      <c r="FQ328" s="4"/>
      <c r="FR328" s="4"/>
      <c r="FS328" s="4"/>
      <c r="FT328" s="4"/>
      <c r="FU328" s="4"/>
      <c r="FV328" s="4"/>
      <c r="FW328" s="4"/>
      <c r="FX328" s="4"/>
      <c r="FY328" s="4"/>
      <c r="FZ328" s="4"/>
      <c r="GA328" s="4"/>
      <c r="GB328" s="4"/>
      <c r="GC328" s="4"/>
      <c r="GD328" s="4"/>
      <c r="GE328" s="4"/>
      <c r="GF328" s="4"/>
    </row>
    <row r="329" spans="1:188" ht="15.75" x14ac:dyDescent="0.2">
      <c r="A329" s="38"/>
      <c r="B329" s="39"/>
      <c r="C329" s="39"/>
      <c r="D329" s="39"/>
      <c r="E329" s="39" t="s">
        <v>37</v>
      </c>
      <c r="F329" s="40"/>
      <c r="G329" s="112" t="s">
        <v>126</v>
      </c>
      <c r="H329" s="144">
        <f>+H330+H340+H341</f>
        <v>9801531</v>
      </c>
      <c r="I329" s="144">
        <f t="shared" ref="I329:AB329" si="206">+I330+I340+I341</f>
        <v>704254</v>
      </c>
      <c r="J329" s="117">
        <f t="shared" si="206"/>
        <v>10505785</v>
      </c>
      <c r="K329" s="117">
        <f t="shared" si="206"/>
        <v>0</v>
      </c>
      <c r="L329" s="117" t="e">
        <f t="shared" si="206"/>
        <v>#REF!</v>
      </c>
      <c r="M329" s="117">
        <f t="shared" si="206"/>
        <v>0</v>
      </c>
      <c r="N329" s="117" t="e">
        <f t="shared" si="206"/>
        <v>#REF!</v>
      </c>
      <c r="O329" s="117">
        <f t="shared" si="206"/>
        <v>0</v>
      </c>
      <c r="P329" s="117" t="e">
        <f t="shared" si="206"/>
        <v>#REF!</v>
      </c>
      <c r="Q329" s="117">
        <f t="shared" si="206"/>
        <v>0</v>
      </c>
      <c r="R329" s="117" t="e">
        <f t="shared" si="206"/>
        <v>#REF!</v>
      </c>
      <c r="S329" s="117">
        <f t="shared" si="206"/>
        <v>0</v>
      </c>
      <c r="T329" s="117" t="e">
        <f t="shared" si="206"/>
        <v>#REF!</v>
      </c>
      <c r="U329" s="117">
        <f t="shared" si="206"/>
        <v>0</v>
      </c>
      <c r="V329" s="117" t="e">
        <f t="shared" si="206"/>
        <v>#REF!</v>
      </c>
      <c r="W329" s="117">
        <f t="shared" si="206"/>
        <v>0</v>
      </c>
      <c r="X329" s="117" t="e">
        <f t="shared" si="206"/>
        <v>#REF!</v>
      </c>
      <c r="Y329" s="117">
        <f t="shared" si="206"/>
        <v>0</v>
      </c>
      <c r="Z329" s="117" t="e">
        <f t="shared" si="206"/>
        <v>#REF!</v>
      </c>
      <c r="AA329" s="117">
        <f t="shared" si="206"/>
        <v>0</v>
      </c>
      <c r="AB329" s="118" t="e">
        <f t="shared" si="206"/>
        <v>#REF!</v>
      </c>
      <c r="AC329" s="117">
        <v>17500000</v>
      </c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  <c r="BN329" s="12"/>
      <c r="BO329" s="12"/>
      <c r="BP329" s="12"/>
      <c r="BQ329" s="12"/>
      <c r="BR329" s="12"/>
      <c r="BS329" s="12"/>
      <c r="BT329" s="12"/>
      <c r="BU329" s="12"/>
      <c r="BV329" s="12"/>
      <c r="BW329" s="12"/>
      <c r="BX329" s="12"/>
      <c r="BY329" s="12"/>
      <c r="BZ329" s="12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  <c r="CW329" s="6"/>
      <c r="CX329" s="6"/>
      <c r="CY329" s="6"/>
      <c r="CZ329" s="6"/>
      <c r="DA329" s="6"/>
      <c r="DB329" s="6"/>
      <c r="DC329" s="6"/>
      <c r="DD329" s="6"/>
      <c r="DE329" s="6"/>
      <c r="DF329" s="6"/>
      <c r="DG329" s="6"/>
      <c r="DH329" s="6"/>
      <c r="DI329" s="6"/>
      <c r="DJ329" s="6"/>
      <c r="DK329" s="6"/>
      <c r="DL329" s="6"/>
      <c r="DM329" s="6"/>
      <c r="DN329" s="6"/>
      <c r="DO329" s="6"/>
      <c r="DP329" s="6"/>
      <c r="DQ329" s="6"/>
      <c r="DR329" s="6"/>
      <c r="DS329" s="6"/>
      <c r="DT329" s="6"/>
      <c r="DU329" s="6"/>
      <c r="DV329" s="6"/>
      <c r="DW329" s="6"/>
      <c r="DX329" s="6"/>
      <c r="DY329" s="6"/>
      <c r="DZ329" s="6"/>
      <c r="EA329" s="6"/>
      <c r="EB329" s="6"/>
      <c r="EC329" s="6"/>
      <c r="ED329" s="6"/>
      <c r="EE329" s="6"/>
      <c r="EF329" s="6"/>
      <c r="EG329" s="6"/>
      <c r="EH329" s="6"/>
      <c r="EI329" s="6"/>
      <c r="EJ329" s="6"/>
      <c r="EK329" s="4"/>
      <c r="EL329" s="4"/>
      <c r="EM329" s="4"/>
      <c r="EN329" s="4"/>
      <c r="EO329" s="4"/>
      <c r="EP329" s="4"/>
      <c r="EQ329" s="4"/>
      <c r="ER329" s="4"/>
      <c r="ES329" s="4"/>
      <c r="ET329" s="4"/>
      <c r="EU329" s="4"/>
      <c r="EV329" s="4"/>
      <c r="EW329" s="4"/>
      <c r="EX329" s="4"/>
      <c r="EY329" s="4"/>
      <c r="EZ329" s="4"/>
      <c r="FA329" s="4"/>
      <c r="FB329" s="4"/>
      <c r="FC329" s="4"/>
      <c r="FD329" s="4"/>
      <c r="FE329" s="4"/>
      <c r="FF329" s="4"/>
      <c r="FG329" s="4"/>
      <c r="FH329" s="4"/>
      <c r="FI329" s="4"/>
      <c r="FJ329" s="4"/>
      <c r="FK329" s="4"/>
      <c r="FL329" s="4"/>
      <c r="FM329" s="4"/>
      <c r="FN329" s="4"/>
      <c r="FO329" s="4"/>
      <c r="FP329" s="4"/>
      <c r="FQ329" s="4"/>
      <c r="FR329" s="4"/>
      <c r="FS329" s="4"/>
      <c r="FT329" s="4"/>
      <c r="FU329" s="4"/>
      <c r="FV329" s="4"/>
      <c r="FW329" s="4"/>
      <c r="FX329" s="4"/>
      <c r="FY329" s="4"/>
      <c r="FZ329" s="4"/>
      <c r="GA329" s="4"/>
      <c r="GB329" s="4"/>
      <c r="GC329" s="4"/>
      <c r="GD329" s="4"/>
      <c r="GE329" s="4"/>
      <c r="GF329" s="4"/>
    </row>
    <row r="330" spans="1:188" ht="15.75" x14ac:dyDescent="0.25">
      <c r="A330" s="38"/>
      <c r="B330" s="39"/>
      <c r="C330" s="39"/>
      <c r="D330" s="39"/>
      <c r="E330" s="39"/>
      <c r="F330" s="40"/>
      <c r="G330" s="157" t="s">
        <v>256</v>
      </c>
      <c r="H330" s="144">
        <f>+H331+H332+H333+H334+H337+H338+H339</f>
        <v>8338392</v>
      </c>
      <c r="I330" s="144">
        <f t="shared" ref="I330:AC330" si="207">+I331+I332+I333+I334+I337+I338+I339</f>
        <v>585823</v>
      </c>
      <c r="J330" s="144">
        <f t="shared" si="207"/>
        <v>8924215</v>
      </c>
      <c r="K330" s="144">
        <f t="shared" si="207"/>
        <v>0</v>
      </c>
      <c r="L330" s="144" t="e">
        <f t="shared" si="207"/>
        <v>#REF!</v>
      </c>
      <c r="M330" s="144">
        <f t="shared" si="207"/>
        <v>0</v>
      </c>
      <c r="N330" s="144" t="e">
        <f t="shared" si="207"/>
        <v>#REF!</v>
      </c>
      <c r="O330" s="144">
        <f t="shared" si="207"/>
        <v>0</v>
      </c>
      <c r="P330" s="144" t="e">
        <f t="shared" si="207"/>
        <v>#REF!</v>
      </c>
      <c r="Q330" s="144">
        <f t="shared" si="207"/>
        <v>0</v>
      </c>
      <c r="R330" s="144" t="e">
        <f t="shared" si="207"/>
        <v>#REF!</v>
      </c>
      <c r="S330" s="144">
        <f t="shared" si="207"/>
        <v>0</v>
      </c>
      <c r="T330" s="144" t="e">
        <f t="shared" si="207"/>
        <v>#REF!</v>
      </c>
      <c r="U330" s="144">
        <f t="shared" si="207"/>
        <v>0</v>
      </c>
      <c r="V330" s="144" t="e">
        <f t="shared" si="207"/>
        <v>#REF!</v>
      </c>
      <c r="W330" s="144">
        <f t="shared" si="207"/>
        <v>0</v>
      </c>
      <c r="X330" s="144" t="e">
        <f t="shared" si="207"/>
        <v>#REF!</v>
      </c>
      <c r="Y330" s="144">
        <f t="shared" si="207"/>
        <v>0</v>
      </c>
      <c r="Z330" s="144" t="e">
        <f t="shared" si="207"/>
        <v>#REF!</v>
      </c>
      <c r="AA330" s="144">
        <f t="shared" si="207"/>
        <v>0</v>
      </c>
      <c r="AB330" s="144" t="e">
        <f t="shared" si="207"/>
        <v>#REF!</v>
      </c>
      <c r="AC330" s="144">
        <f t="shared" si="207"/>
        <v>0</v>
      </c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  <c r="BK330" s="12"/>
      <c r="BL330" s="12"/>
      <c r="BM330" s="12"/>
      <c r="BN330" s="12"/>
      <c r="BO330" s="12"/>
      <c r="BP330" s="12"/>
      <c r="BQ330" s="12"/>
      <c r="BR330" s="12"/>
      <c r="BS330" s="12"/>
      <c r="BT330" s="12"/>
      <c r="BU330" s="12"/>
      <c r="BV330" s="12"/>
      <c r="BW330" s="12"/>
      <c r="BX330" s="12"/>
      <c r="BY330" s="12"/>
      <c r="BZ330" s="12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  <c r="CW330" s="6"/>
      <c r="CX330" s="6"/>
      <c r="CY330" s="6"/>
      <c r="CZ330" s="6"/>
      <c r="DA330" s="6"/>
      <c r="DB330" s="6"/>
      <c r="DC330" s="6"/>
      <c r="DD330" s="6"/>
      <c r="DE330" s="6"/>
      <c r="DF330" s="6"/>
      <c r="DG330" s="6"/>
      <c r="DH330" s="6"/>
      <c r="DI330" s="6"/>
      <c r="DJ330" s="6"/>
      <c r="DK330" s="6"/>
      <c r="DL330" s="6"/>
      <c r="DM330" s="6"/>
      <c r="DN330" s="6"/>
      <c r="DO330" s="6"/>
      <c r="DP330" s="6"/>
      <c r="DQ330" s="6"/>
      <c r="DR330" s="6"/>
      <c r="DS330" s="6"/>
      <c r="DT330" s="6"/>
      <c r="DU330" s="6"/>
      <c r="DV330" s="6"/>
      <c r="DW330" s="6"/>
      <c r="DX330" s="6"/>
      <c r="DY330" s="6"/>
      <c r="DZ330" s="6"/>
      <c r="EA330" s="6"/>
      <c r="EB330" s="6"/>
      <c r="EC330" s="6"/>
      <c r="ED330" s="6"/>
      <c r="EE330" s="6"/>
      <c r="EF330" s="6"/>
      <c r="EG330" s="6"/>
      <c r="EH330" s="6"/>
      <c r="EI330" s="6"/>
      <c r="EJ330" s="6"/>
      <c r="EK330" s="4"/>
      <c r="EL330" s="4"/>
      <c r="EM330" s="4"/>
      <c r="EN330" s="4"/>
      <c r="EO330" s="4"/>
      <c r="EP330" s="4"/>
      <c r="EQ330" s="4"/>
      <c r="ER330" s="4"/>
      <c r="ES330" s="4"/>
      <c r="ET330" s="4"/>
      <c r="EU330" s="4"/>
      <c r="EV330" s="4"/>
      <c r="EW330" s="4"/>
      <c r="EX330" s="4"/>
      <c r="EY330" s="4"/>
      <c r="EZ330" s="4"/>
      <c r="FA330" s="4"/>
      <c r="FB330" s="4"/>
      <c r="FC330" s="4"/>
      <c r="FD330" s="4"/>
      <c r="FE330" s="4"/>
      <c r="FF330" s="4"/>
      <c r="FG330" s="4"/>
      <c r="FH330" s="4"/>
      <c r="FI330" s="4"/>
      <c r="FJ330" s="4"/>
      <c r="FK330" s="4"/>
      <c r="FL330" s="4"/>
      <c r="FM330" s="4"/>
      <c r="FN330" s="4"/>
      <c r="FO330" s="4"/>
      <c r="FP330" s="4"/>
      <c r="FQ330" s="4"/>
      <c r="FR330" s="4"/>
      <c r="FS330" s="4"/>
      <c r="FT330" s="4"/>
      <c r="FU330" s="4"/>
      <c r="FV330" s="4"/>
      <c r="FW330" s="4"/>
      <c r="FX330" s="4"/>
      <c r="FY330" s="4"/>
      <c r="FZ330" s="4"/>
      <c r="GA330" s="4"/>
      <c r="GB330" s="4"/>
      <c r="GC330" s="4"/>
      <c r="GD330" s="4"/>
      <c r="GE330" s="4"/>
      <c r="GF330" s="4"/>
    </row>
    <row r="331" spans="1:188" x14ac:dyDescent="0.2">
      <c r="A331" s="57"/>
      <c r="B331" s="58"/>
      <c r="C331" s="58"/>
      <c r="D331" s="58"/>
      <c r="E331" s="58"/>
      <c r="F331" s="59"/>
      <c r="G331" s="158" t="s">
        <v>257</v>
      </c>
      <c r="H331" s="159">
        <v>8338392</v>
      </c>
      <c r="I331" s="159">
        <v>585823</v>
      </c>
      <c r="J331" s="160">
        <f t="shared" ref="J331:J339" si="208">H331+I331</f>
        <v>8924215</v>
      </c>
      <c r="K331" s="162"/>
      <c r="L331" s="162" t="e">
        <f>#REF!+K331</f>
        <v>#REF!</v>
      </c>
      <c r="M331" s="162"/>
      <c r="N331" s="162" t="e">
        <f t="shared" ref="N331:N339" si="209">L331+M331</f>
        <v>#REF!</v>
      </c>
      <c r="O331" s="162"/>
      <c r="P331" s="162" t="e">
        <f t="shared" ref="P331:P339" si="210">O331+N331</f>
        <v>#REF!</v>
      </c>
      <c r="Q331" s="162"/>
      <c r="R331" s="162" t="e">
        <f>P331+Q331</f>
        <v>#REF!</v>
      </c>
      <c r="S331" s="162"/>
      <c r="T331" s="162" t="e">
        <f t="shared" ref="T331:T339" si="211">R331+S331</f>
        <v>#REF!</v>
      </c>
      <c r="U331" s="162"/>
      <c r="V331" s="162" t="e">
        <f t="shared" ref="V331:AB339" si="212">T331+U331</f>
        <v>#REF!</v>
      </c>
      <c r="W331" s="162"/>
      <c r="X331" s="162" t="e">
        <f t="shared" si="212"/>
        <v>#REF!</v>
      </c>
      <c r="Y331" s="163"/>
      <c r="Z331" s="162" t="e">
        <f t="shared" si="212"/>
        <v>#REF!</v>
      </c>
      <c r="AA331" s="162"/>
      <c r="AB331" s="162" t="e">
        <f t="shared" si="212"/>
        <v>#REF!</v>
      </c>
      <c r="AC331" s="16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  <c r="BL331" s="12"/>
      <c r="BM331" s="12"/>
      <c r="BN331" s="12"/>
      <c r="BO331" s="12"/>
      <c r="BP331" s="12"/>
      <c r="BQ331" s="12"/>
      <c r="BR331" s="12"/>
      <c r="BS331" s="12"/>
      <c r="BT331" s="12"/>
      <c r="BU331" s="12"/>
      <c r="BV331" s="12"/>
      <c r="BW331" s="12"/>
      <c r="BX331" s="12"/>
      <c r="BY331" s="12"/>
      <c r="BZ331" s="12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  <c r="CW331" s="6"/>
      <c r="CX331" s="6"/>
      <c r="CY331" s="6"/>
      <c r="CZ331" s="6"/>
      <c r="DA331" s="6"/>
      <c r="DB331" s="6"/>
      <c r="DC331" s="6"/>
      <c r="DD331" s="6"/>
      <c r="DE331" s="6"/>
      <c r="DF331" s="6"/>
      <c r="DG331" s="6"/>
      <c r="DH331" s="6"/>
      <c r="DI331" s="6"/>
      <c r="DJ331" s="6"/>
      <c r="DK331" s="6"/>
      <c r="DL331" s="6"/>
      <c r="DM331" s="6"/>
      <c r="DN331" s="6"/>
      <c r="DO331" s="6"/>
      <c r="DP331" s="6"/>
      <c r="DQ331" s="6"/>
      <c r="DR331" s="6"/>
      <c r="DS331" s="6"/>
      <c r="DT331" s="6"/>
      <c r="DU331" s="6"/>
      <c r="DV331" s="6"/>
      <c r="DW331" s="6"/>
      <c r="DX331" s="6"/>
      <c r="DY331" s="6"/>
      <c r="DZ331" s="6"/>
      <c r="EA331" s="6"/>
      <c r="EB331" s="6"/>
      <c r="EC331" s="6"/>
      <c r="ED331" s="6"/>
      <c r="EE331" s="6"/>
      <c r="EF331" s="6"/>
      <c r="EG331" s="6"/>
      <c r="EH331" s="6"/>
      <c r="EI331" s="6"/>
      <c r="EJ331" s="6"/>
      <c r="EK331" s="4"/>
      <c r="EL331" s="4"/>
      <c r="EM331" s="4"/>
      <c r="EN331" s="4"/>
      <c r="EO331" s="4"/>
      <c r="EP331" s="4"/>
      <c r="EQ331" s="4"/>
      <c r="ER331" s="4"/>
      <c r="ES331" s="4"/>
      <c r="ET331" s="4"/>
      <c r="EU331" s="4"/>
      <c r="EV331" s="4"/>
      <c r="EW331" s="4"/>
      <c r="EX331" s="4"/>
      <c r="EY331" s="4"/>
      <c r="EZ331" s="4"/>
      <c r="FA331" s="4"/>
      <c r="FB331" s="4"/>
      <c r="FC331" s="4"/>
      <c r="FD331" s="4"/>
      <c r="FE331" s="4"/>
      <c r="FF331" s="4"/>
      <c r="FG331" s="4"/>
      <c r="FH331" s="4"/>
      <c r="FI331" s="4"/>
      <c r="FJ331" s="4"/>
      <c r="FK331" s="4"/>
      <c r="FL331" s="4"/>
      <c r="FM331" s="4"/>
      <c r="FN331" s="4"/>
      <c r="FO331" s="4"/>
      <c r="FP331" s="4"/>
      <c r="FQ331" s="4"/>
      <c r="FR331" s="4"/>
      <c r="FS331" s="4"/>
      <c r="FT331" s="4"/>
      <c r="FU331" s="4"/>
      <c r="FV331" s="4"/>
      <c r="FW331" s="4"/>
      <c r="FX331" s="4"/>
      <c r="FY331" s="4"/>
      <c r="FZ331" s="4"/>
      <c r="GA331" s="4"/>
      <c r="GB331" s="4"/>
      <c r="GC331" s="4"/>
      <c r="GD331" s="4"/>
      <c r="GE331" s="4"/>
      <c r="GF331" s="4"/>
    </row>
    <row r="332" spans="1:188" x14ac:dyDescent="0.2">
      <c r="A332" s="57"/>
      <c r="B332" s="58"/>
      <c r="C332" s="58"/>
      <c r="D332" s="58"/>
      <c r="E332" s="58"/>
      <c r="F332" s="59"/>
      <c r="G332" s="158" t="s">
        <v>258</v>
      </c>
      <c r="H332" s="159"/>
      <c r="I332" s="159"/>
      <c r="J332" s="60">
        <f t="shared" si="208"/>
        <v>0</v>
      </c>
      <c r="K332" s="72"/>
      <c r="L332" s="162" t="e">
        <f>#REF!+K332</f>
        <v>#REF!</v>
      </c>
      <c r="M332" s="72"/>
      <c r="N332" s="72" t="e">
        <f t="shared" si="209"/>
        <v>#REF!</v>
      </c>
      <c r="O332" s="72"/>
      <c r="P332" s="162" t="e">
        <f t="shared" si="210"/>
        <v>#REF!</v>
      </c>
      <c r="Q332" s="72"/>
      <c r="R332" s="162" t="e">
        <f>P332+Q332</f>
        <v>#REF!</v>
      </c>
      <c r="S332" s="72"/>
      <c r="T332" s="162" t="e">
        <f t="shared" si="211"/>
        <v>#REF!</v>
      </c>
      <c r="U332" s="72"/>
      <c r="V332" s="162" t="e">
        <f t="shared" si="212"/>
        <v>#REF!</v>
      </c>
      <c r="W332" s="72"/>
      <c r="X332" s="162" t="e">
        <f t="shared" si="212"/>
        <v>#REF!</v>
      </c>
      <c r="Y332" s="50"/>
      <c r="Z332" s="162" t="e">
        <f t="shared" si="212"/>
        <v>#REF!</v>
      </c>
      <c r="AA332" s="72"/>
      <c r="AB332" s="162" t="e">
        <f t="shared" si="212"/>
        <v>#REF!</v>
      </c>
      <c r="AC332" s="7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  <c r="BL332" s="12"/>
      <c r="BM332" s="12"/>
      <c r="BN332" s="12"/>
      <c r="BO332" s="12"/>
      <c r="BP332" s="12"/>
      <c r="BQ332" s="12"/>
      <c r="BR332" s="12"/>
      <c r="BS332" s="12"/>
      <c r="BT332" s="12"/>
      <c r="BU332" s="12"/>
      <c r="BV332" s="12"/>
      <c r="BW332" s="12"/>
      <c r="BX332" s="12"/>
      <c r="BY332" s="12"/>
      <c r="BZ332" s="12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  <c r="CW332" s="6"/>
      <c r="CX332" s="6"/>
      <c r="CY332" s="6"/>
      <c r="CZ332" s="6"/>
      <c r="DA332" s="6"/>
      <c r="DB332" s="6"/>
      <c r="DC332" s="6"/>
      <c r="DD332" s="6"/>
      <c r="DE332" s="6"/>
      <c r="DF332" s="6"/>
      <c r="DG332" s="6"/>
      <c r="DH332" s="6"/>
      <c r="DI332" s="6"/>
      <c r="DJ332" s="6"/>
      <c r="DK332" s="6"/>
      <c r="DL332" s="6"/>
      <c r="DM332" s="6"/>
      <c r="DN332" s="6"/>
      <c r="DO332" s="6"/>
      <c r="DP332" s="6"/>
      <c r="DQ332" s="6"/>
      <c r="DR332" s="6"/>
      <c r="DS332" s="6"/>
      <c r="DT332" s="6"/>
      <c r="DU332" s="6"/>
      <c r="DV332" s="6"/>
      <c r="DW332" s="6"/>
      <c r="DX332" s="6"/>
      <c r="DY332" s="6"/>
      <c r="DZ332" s="6"/>
      <c r="EA332" s="6"/>
      <c r="EB332" s="6"/>
      <c r="EC332" s="6"/>
      <c r="ED332" s="6"/>
      <c r="EE332" s="6"/>
      <c r="EF332" s="6"/>
      <c r="EG332" s="6"/>
      <c r="EH332" s="6"/>
      <c r="EI332" s="6"/>
      <c r="EJ332" s="6"/>
      <c r="EK332" s="4"/>
      <c r="EL332" s="4"/>
      <c r="EM332" s="4"/>
      <c r="EN332" s="4"/>
      <c r="EO332" s="4"/>
      <c r="EP332" s="4"/>
      <c r="EQ332" s="4"/>
      <c r="ER332" s="4"/>
      <c r="ES332" s="4"/>
      <c r="ET332" s="4"/>
      <c r="EU332" s="4"/>
      <c r="EV332" s="4"/>
      <c r="EW332" s="4"/>
      <c r="EX332" s="4"/>
      <c r="EY332" s="4"/>
      <c r="EZ332" s="4"/>
      <c r="FA332" s="4"/>
      <c r="FB332" s="4"/>
      <c r="FC332" s="4"/>
      <c r="FD332" s="4"/>
      <c r="FE332" s="4"/>
      <c r="FF332" s="4"/>
      <c r="FG332" s="4"/>
      <c r="FH332" s="4"/>
      <c r="FI332" s="4"/>
      <c r="FJ332" s="4"/>
      <c r="FK332" s="4"/>
      <c r="FL332" s="4"/>
      <c r="FM332" s="4"/>
      <c r="FN332" s="4"/>
      <c r="FO332" s="4"/>
      <c r="FP332" s="4"/>
      <c r="FQ332" s="4"/>
      <c r="FR332" s="4"/>
      <c r="FS332" s="4"/>
      <c r="FT332" s="4"/>
      <c r="FU332" s="4"/>
      <c r="FV332" s="4"/>
      <c r="FW332" s="4"/>
      <c r="FX332" s="4"/>
      <c r="FY332" s="4"/>
      <c r="FZ332" s="4"/>
      <c r="GA332" s="4"/>
      <c r="GB332" s="4"/>
      <c r="GC332" s="4"/>
      <c r="GD332" s="4"/>
      <c r="GE332" s="4"/>
      <c r="GF332" s="4"/>
    </row>
    <row r="333" spans="1:188" x14ac:dyDescent="0.2">
      <c r="A333" s="57"/>
      <c r="B333" s="58"/>
      <c r="C333" s="58"/>
      <c r="D333" s="58"/>
      <c r="E333" s="58"/>
      <c r="F333" s="59"/>
      <c r="G333" s="164" t="s">
        <v>259</v>
      </c>
      <c r="H333" s="159"/>
      <c r="I333" s="159"/>
      <c r="J333" s="60">
        <f t="shared" si="208"/>
        <v>0</v>
      </c>
      <c r="K333" s="72"/>
      <c r="L333" s="72" t="e">
        <f>#REF!+K333</f>
        <v>#REF!</v>
      </c>
      <c r="M333" s="72"/>
      <c r="N333" s="72" t="e">
        <f t="shared" si="209"/>
        <v>#REF!</v>
      </c>
      <c r="O333" s="72"/>
      <c r="P333" s="72" t="e">
        <f t="shared" si="210"/>
        <v>#REF!</v>
      </c>
      <c r="Q333" s="72"/>
      <c r="R333" s="72" t="e">
        <f t="shared" ref="R333:R339" si="213">P333+Q333</f>
        <v>#REF!</v>
      </c>
      <c r="S333" s="72"/>
      <c r="T333" s="72" t="e">
        <f t="shared" si="211"/>
        <v>#REF!</v>
      </c>
      <c r="U333" s="72"/>
      <c r="V333" s="72" t="e">
        <f t="shared" si="212"/>
        <v>#REF!</v>
      </c>
      <c r="W333" s="72"/>
      <c r="X333" s="72" t="e">
        <f t="shared" si="212"/>
        <v>#REF!</v>
      </c>
      <c r="Y333" s="50"/>
      <c r="Z333" s="72" t="e">
        <f t="shared" si="212"/>
        <v>#REF!</v>
      </c>
      <c r="AA333" s="72"/>
      <c r="AB333" s="72" t="e">
        <f t="shared" si="212"/>
        <v>#REF!</v>
      </c>
      <c r="AC333" s="7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  <c r="BI333" s="12"/>
      <c r="BJ333" s="12"/>
      <c r="BK333" s="12"/>
      <c r="BL333" s="12"/>
      <c r="BM333" s="12"/>
      <c r="BN333" s="12"/>
      <c r="BO333" s="12"/>
      <c r="BP333" s="12"/>
      <c r="BQ333" s="12"/>
      <c r="BR333" s="12"/>
      <c r="BS333" s="12"/>
      <c r="BT333" s="12"/>
      <c r="BU333" s="12"/>
      <c r="BV333" s="12"/>
      <c r="BW333" s="12"/>
      <c r="BX333" s="12"/>
      <c r="BY333" s="12"/>
      <c r="BZ333" s="12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  <c r="CW333" s="6"/>
      <c r="CX333" s="6"/>
      <c r="CY333" s="6"/>
      <c r="CZ333" s="6"/>
      <c r="DA333" s="6"/>
      <c r="DB333" s="6"/>
      <c r="DC333" s="6"/>
      <c r="DD333" s="6"/>
      <c r="DE333" s="6"/>
      <c r="DF333" s="6"/>
      <c r="DG333" s="6"/>
      <c r="DH333" s="6"/>
      <c r="DI333" s="6"/>
      <c r="DJ333" s="6"/>
      <c r="DK333" s="6"/>
      <c r="DL333" s="6"/>
      <c r="DM333" s="6"/>
      <c r="DN333" s="6"/>
      <c r="DO333" s="6"/>
      <c r="DP333" s="6"/>
      <c r="DQ333" s="6"/>
      <c r="DR333" s="6"/>
      <c r="DS333" s="6"/>
      <c r="DT333" s="6"/>
      <c r="DU333" s="6"/>
      <c r="DV333" s="6"/>
      <c r="DW333" s="6"/>
      <c r="DX333" s="6"/>
      <c r="DY333" s="6"/>
      <c r="DZ333" s="6"/>
      <c r="EA333" s="6"/>
      <c r="EB333" s="6"/>
      <c r="EC333" s="6"/>
      <c r="ED333" s="6"/>
      <c r="EE333" s="6"/>
      <c r="EF333" s="6"/>
      <c r="EG333" s="6"/>
      <c r="EH333" s="6"/>
      <c r="EI333" s="6"/>
      <c r="EJ333" s="6"/>
      <c r="EK333" s="4"/>
      <c r="EL333" s="4"/>
      <c r="EM333" s="4"/>
      <c r="EN333" s="4"/>
      <c r="EO333" s="4"/>
      <c r="EP333" s="4"/>
      <c r="EQ333" s="4"/>
      <c r="ER333" s="4"/>
      <c r="ES333" s="4"/>
      <c r="ET333" s="4"/>
      <c r="EU333" s="4"/>
      <c r="EV333" s="4"/>
      <c r="EW333" s="4"/>
      <c r="EX333" s="4"/>
      <c r="EY333" s="4"/>
      <c r="EZ333" s="4"/>
      <c r="FA333" s="4"/>
      <c r="FB333" s="4"/>
      <c r="FC333" s="4"/>
      <c r="FD333" s="4"/>
      <c r="FE333" s="4"/>
      <c r="FF333" s="4"/>
      <c r="FG333" s="4"/>
      <c r="FH333" s="4"/>
      <c r="FI333" s="4"/>
      <c r="FJ333" s="4"/>
      <c r="FK333" s="4"/>
      <c r="FL333" s="4"/>
      <c r="FM333" s="4"/>
      <c r="FN333" s="4"/>
      <c r="FO333" s="4"/>
      <c r="FP333" s="4"/>
      <c r="FQ333" s="4"/>
      <c r="FR333" s="4"/>
      <c r="FS333" s="4"/>
      <c r="FT333" s="4"/>
      <c r="FU333" s="4"/>
      <c r="FV333" s="4"/>
      <c r="FW333" s="4"/>
      <c r="FX333" s="4"/>
      <c r="FY333" s="4"/>
      <c r="FZ333" s="4"/>
      <c r="GA333" s="4"/>
      <c r="GB333" s="4"/>
      <c r="GC333" s="4"/>
      <c r="GD333" s="4"/>
      <c r="GE333" s="4"/>
      <c r="GF333" s="4"/>
    </row>
    <row r="334" spans="1:188" x14ac:dyDescent="0.2">
      <c r="A334" s="57"/>
      <c r="B334" s="58"/>
      <c r="C334" s="58"/>
      <c r="D334" s="58"/>
      <c r="E334" s="58"/>
      <c r="F334" s="59"/>
      <c r="G334" s="158" t="s">
        <v>260</v>
      </c>
      <c r="H334" s="159"/>
      <c r="I334" s="159"/>
      <c r="J334" s="60">
        <f t="shared" si="208"/>
        <v>0</v>
      </c>
      <c r="K334" s="72"/>
      <c r="L334" s="72" t="e">
        <f>#REF!+K334</f>
        <v>#REF!</v>
      </c>
      <c r="M334" s="72"/>
      <c r="N334" s="72" t="e">
        <f t="shared" si="209"/>
        <v>#REF!</v>
      </c>
      <c r="O334" s="72"/>
      <c r="P334" s="72" t="e">
        <f t="shared" si="210"/>
        <v>#REF!</v>
      </c>
      <c r="Q334" s="72"/>
      <c r="R334" s="72" t="e">
        <f t="shared" si="213"/>
        <v>#REF!</v>
      </c>
      <c r="S334" s="72"/>
      <c r="T334" s="72" t="e">
        <f t="shared" si="211"/>
        <v>#REF!</v>
      </c>
      <c r="U334" s="72"/>
      <c r="V334" s="72" t="e">
        <f t="shared" si="212"/>
        <v>#REF!</v>
      </c>
      <c r="W334" s="72"/>
      <c r="X334" s="72" t="e">
        <f t="shared" si="212"/>
        <v>#REF!</v>
      </c>
      <c r="Y334" s="50"/>
      <c r="Z334" s="72" t="e">
        <f t="shared" si="212"/>
        <v>#REF!</v>
      </c>
      <c r="AA334" s="72"/>
      <c r="AB334" s="72" t="e">
        <f t="shared" si="212"/>
        <v>#REF!</v>
      </c>
      <c r="AC334" s="7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  <c r="BL334" s="12"/>
      <c r="BM334" s="12"/>
      <c r="BN334" s="12"/>
      <c r="BO334" s="12"/>
      <c r="BP334" s="12"/>
      <c r="BQ334" s="12"/>
      <c r="BR334" s="12"/>
      <c r="BS334" s="12"/>
      <c r="BT334" s="12"/>
      <c r="BU334" s="12"/>
      <c r="BV334" s="12"/>
      <c r="BW334" s="12"/>
      <c r="BX334" s="12"/>
      <c r="BY334" s="12"/>
      <c r="BZ334" s="12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  <c r="CW334" s="6"/>
      <c r="CX334" s="6"/>
      <c r="CY334" s="6"/>
      <c r="CZ334" s="6"/>
      <c r="DA334" s="6"/>
      <c r="DB334" s="6"/>
      <c r="DC334" s="6"/>
      <c r="DD334" s="6"/>
      <c r="DE334" s="6"/>
      <c r="DF334" s="6"/>
      <c r="DG334" s="6"/>
      <c r="DH334" s="6"/>
      <c r="DI334" s="6"/>
      <c r="DJ334" s="6"/>
      <c r="DK334" s="6"/>
      <c r="DL334" s="6"/>
      <c r="DM334" s="6"/>
      <c r="DN334" s="6"/>
      <c r="DO334" s="6"/>
      <c r="DP334" s="6"/>
      <c r="DQ334" s="6"/>
      <c r="DR334" s="6"/>
      <c r="DS334" s="6"/>
      <c r="DT334" s="6"/>
      <c r="DU334" s="6"/>
      <c r="DV334" s="6"/>
      <c r="DW334" s="6"/>
      <c r="DX334" s="6"/>
      <c r="DY334" s="6"/>
      <c r="DZ334" s="6"/>
      <c r="EA334" s="6"/>
      <c r="EB334" s="6"/>
      <c r="EC334" s="6"/>
      <c r="ED334" s="6"/>
      <c r="EE334" s="6"/>
      <c r="EF334" s="6"/>
      <c r="EG334" s="6"/>
      <c r="EH334" s="6"/>
      <c r="EI334" s="6"/>
      <c r="EJ334" s="6"/>
      <c r="EK334" s="4"/>
      <c r="EL334" s="4"/>
      <c r="EM334" s="4"/>
      <c r="EN334" s="4"/>
      <c r="EO334" s="4"/>
      <c r="EP334" s="4"/>
      <c r="EQ334" s="4"/>
      <c r="ER334" s="4"/>
      <c r="ES334" s="4"/>
      <c r="ET334" s="4"/>
      <c r="EU334" s="4"/>
      <c r="EV334" s="4"/>
      <c r="EW334" s="4"/>
      <c r="EX334" s="4"/>
      <c r="EY334" s="4"/>
      <c r="EZ334" s="4"/>
      <c r="FA334" s="4"/>
      <c r="FB334" s="4"/>
      <c r="FC334" s="4"/>
      <c r="FD334" s="4"/>
      <c r="FE334" s="4"/>
      <c r="FF334" s="4"/>
      <c r="FG334" s="4"/>
      <c r="FH334" s="4"/>
      <c r="FI334" s="4"/>
      <c r="FJ334" s="4"/>
      <c r="FK334" s="4"/>
      <c r="FL334" s="4"/>
      <c r="FM334" s="4"/>
      <c r="FN334" s="4"/>
      <c r="FO334" s="4"/>
      <c r="FP334" s="4"/>
      <c r="FQ334" s="4"/>
      <c r="FR334" s="4"/>
      <c r="FS334" s="4"/>
      <c r="FT334" s="4"/>
      <c r="FU334" s="4"/>
      <c r="FV334" s="4"/>
      <c r="FW334" s="4"/>
      <c r="FX334" s="4"/>
      <c r="FY334" s="4"/>
      <c r="FZ334" s="4"/>
      <c r="GA334" s="4"/>
      <c r="GB334" s="4"/>
      <c r="GC334" s="4"/>
      <c r="GD334" s="4"/>
      <c r="GE334" s="4"/>
      <c r="GF334" s="4"/>
    </row>
    <row r="335" spans="1:188" hidden="1" x14ac:dyDescent="0.2">
      <c r="A335" s="57"/>
      <c r="B335" s="58"/>
      <c r="C335" s="58"/>
      <c r="D335" s="58"/>
      <c r="E335" s="58"/>
      <c r="F335" s="59"/>
      <c r="G335" s="158" t="s">
        <v>261</v>
      </c>
      <c r="H335" s="159"/>
      <c r="I335" s="159"/>
      <c r="J335" s="60">
        <f t="shared" si="208"/>
        <v>0</v>
      </c>
      <c r="K335" s="72"/>
      <c r="L335" s="72" t="e">
        <f>#REF!+K335</f>
        <v>#REF!</v>
      </c>
      <c r="M335" s="72"/>
      <c r="N335" s="72" t="e">
        <f t="shared" si="209"/>
        <v>#REF!</v>
      </c>
      <c r="O335" s="72"/>
      <c r="P335" s="72" t="e">
        <f t="shared" si="210"/>
        <v>#REF!</v>
      </c>
      <c r="Q335" s="72"/>
      <c r="R335" s="72" t="e">
        <f t="shared" si="213"/>
        <v>#REF!</v>
      </c>
      <c r="S335" s="72"/>
      <c r="T335" s="72" t="e">
        <f t="shared" si="211"/>
        <v>#REF!</v>
      </c>
      <c r="U335" s="72"/>
      <c r="V335" s="72" t="e">
        <f t="shared" si="212"/>
        <v>#REF!</v>
      </c>
      <c r="W335" s="72"/>
      <c r="X335" s="72" t="e">
        <f t="shared" si="212"/>
        <v>#REF!</v>
      </c>
      <c r="Y335" s="50"/>
      <c r="Z335" s="72" t="e">
        <f t="shared" si="212"/>
        <v>#REF!</v>
      </c>
      <c r="AA335" s="72"/>
      <c r="AB335" s="72" t="e">
        <f t="shared" si="212"/>
        <v>#REF!</v>
      </c>
      <c r="AC335" s="7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  <c r="BK335" s="12"/>
      <c r="BL335" s="12"/>
      <c r="BM335" s="12"/>
      <c r="BN335" s="12"/>
      <c r="BO335" s="12"/>
      <c r="BP335" s="12"/>
      <c r="BQ335" s="12"/>
      <c r="BR335" s="12"/>
      <c r="BS335" s="12"/>
      <c r="BT335" s="12"/>
      <c r="BU335" s="12"/>
      <c r="BV335" s="12"/>
      <c r="BW335" s="12"/>
      <c r="BX335" s="12"/>
      <c r="BY335" s="12"/>
      <c r="BZ335" s="12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  <c r="CW335" s="6"/>
      <c r="CX335" s="6"/>
      <c r="CY335" s="6"/>
      <c r="CZ335" s="6"/>
      <c r="DA335" s="6"/>
      <c r="DB335" s="6"/>
      <c r="DC335" s="6"/>
      <c r="DD335" s="6"/>
      <c r="DE335" s="6"/>
      <c r="DF335" s="6"/>
      <c r="DG335" s="6"/>
      <c r="DH335" s="6"/>
      <c r="DI335" s="6"/>
      <c r="DJ335" s="6"/>
      <c r="DK335" s="6"/>
      <c r="DL335" s="6"/>
      <c r="DM335" s="6"/>
      <c r="DN335" s="6"/>
      <c r="DO335" s="6"/>
      <c r="DP335" s="6"/>
      <c r="DQ335" s="6"/>
      <c r="DR335" s="6"/>
      <c r="DS335" s="6"/>
      <c r="DT335" s="6"/>
      <c r="DU335" s="6"/>
      <c r="DV335" s="6"/>
      <c r="DW335" s="6"/>
      <c r="DX335" s="6"/>
      <c r="DY335" s="6"/>
      <c r="DZ335" s="6"/>
      <c r="EA335" s="6"/>
      <c r="EB335" s="6"/>
      <c r="EC335" s="6"/>
      <c r="ED335" s="6"/>
      <c r="EE335" s="6"/>
      <c r="EF335" s="6"/>
      <c r="EG335" s="6"/>
      <c r="EH335" s="6"/>
      <c r="EI335" s="6"/>
      <c r="EJ335" s="6"/>
      <c r="EK335" s="4"/>
      <c r="EL335" s="4"/>
      <c r="EM335" s="4"/>
      <c r="EN335" s="4"/>
      <c r="EO335" s="4"/>
      <c r="EP335" s="4"/>
      <c r="EQ335" s="4"/>
      <c r="ER335" s="4"/>
      <c r="ES335" s="4"/>
      <c r="ET335" s="4"/>
      <c r="EU335" s="4"/>
      <c r="EV335" s="4"/>
      <c r="EW335" s="4"/>
      <c r="EX335" s="4"/>
      <c r="EY335" s="4"/>
      <c r="EZ335" s="4"/>
      <c r="FA335" s="4"/>
      <c r="FB335" s="4"/>
      <c r="FC335" s="4"/>
      <c r="FD335" s="4"/>
      <c r="FE335" s="4"/>
      <c r="FF335" s="4"/>
      <c r="FG335" s="4"/>
      <c r="FH335" s="4"/>
      <c r="FI335" s="4"/>
      <c r="FJ335" s="4"/>
      <c r="FK335" s="4"/>
      <c r="FL335" s="4"/>
      <c r="FM335" s="4"/>
      <c r="FN335" s="4"/>
      <c r="FO335" s="4"/>
      <c r="FP335" s="4"/>
      <c r="FQ335" s="4"/>
      <c r="FR335" s="4"/>
      <c r="FS335" s="4"/>
      <c r="FT335" s="4"/>
      <c r="FU335" s="4"/>
      <c r="FV335" s="4"/>
      <c r="FW335" s="4"/>
      <c r="FX335" s="4"/>
      <c r="FY335" s="4"/>
      <c r="FZ335" s="4"/>
      <c r="GA335" s="4"/>
      <c r="GB335" s="4"/>
      <c r="GC335" s="4"/>
      <c r="GD335" s="4"/>
      <c r="GE335" s="4"/>
      <c r="GF335" s="4"/>
    </row>
    <row r="336" spans="1:188" hidden="1" x14ac:dyDescent="0.2">
      <c r="A336" s="57"/>
      <c r="B336" s="58"/>
      <c r="C336" s="58"/>
      <c r="D336" s="58"/>
      <c r="E336" s="58"/>
      <c r="F336" s="59"/>
      <c r="G336" s="158" t="s">
        <v>262</v>
      </c>
      <c r="H336" s="159"/>
      <c r="I336" s="159"/>
      <c r="J336" s="60">
        <f t="shared" si="208"/>
        <v>0</v>
      </c>
      <c r="K336" s="72"/>
      <c r="L336" s="72" t="e">
        <f>#REF!+K336</f>
        <v>#REF!</v>
      </c>
      <c r="M336" s="72"/>
      <c r="N336" s="72" t="e">
        <f t="shared" si="209"/>
        <v>#REF!</v>
      </c>
      <c r="O336" s="72"/>
      <c r="P336" s="72" t="e">
        <f t="shared" si="210"/>
        <v>#REF!</v>
      </c>
      <c r="Q336" s="72"/>
      <c r="R336" s="72" t="e">
        <f t="shared" si="213"/>
        <v>#REF!</v>
      </c>
      <c r="S336" s="72"/>
      <c r="T336" s="72" t="e">
        <f t="shared" si="211"/>
        <v>#REF!</v>
      </c>
      <c r="U336" s="72"/>
      <c r="V336" s="72" t="e">
        <f t="shared" si="212"/>
        <v>#REF!</v>
      </c>
      <c r="W336" s="72"/>
      <c r="X336" s="72" t="e">
        <f t="shared" si="212"/>
        <v>#REF!</v>
      </c>
      <c r="Y336" s="50"/>
      <c r="Z336" s="72" t="e">
        <f t="shared" si="212"/>
        <v>#REF!</v>
      </c>
      <c r="AA336" s="72"/>
      <c r="AB336" s="72" t="e">
        <f t="shared" si="212"/>
        <v>#REF!</v>
      </c>
      <c r="AC336" s="7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  <c r="BH336" s="12"/>
      <c r="BI336" s="12"/>
      <c r="BJ336" s="12"/>
      <c r="BK336" s="12"/>
      <c r="BL336" s="12"/>
      <c r="BM336" s="12"/>
      <c r="BN336" s="12"/>
      <c r="BO336" s="12"/>
      <c r="BP336" s="12"/>
      <c r="BQ336" s="12"/>
      <c r="BR336" s="12"/>
      <c r="BS336" s="12"/>
      <c r="BT336" s="12"/>
      <c r="BU336" s="12"/>
      <c r="BV336" s="12"/>
      <c r="BW336" s="12"/>
      <c r="BX336" s="12"/>
      <c r="BY336" s="12"/>
      <c r="BZ336" s="12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  <c r="CW336" s="6"/>
      <c r="CX336" s="6"/>
      <c r="CY336" s="6"/>
      <c r="CZ336" s="6"/>
      <c r="DA336" s="6"/>
      <c r="DB336" s="6"/>
      <c r="DC336" s="6"/>
      <c r="DD336" s="6"/>
      <c r="DE336" s="6"/>
      <c r="DF336" s="6"/>
      <c r="DG336" s="6"/>
      <c r="DH336" s="6"/>
      <c r="DI336" s="6"/>
      <c r="DJ336" s="6"/>
      <c r="DK336" s="6"/>
      <c r="DL336" s="6"/>
      <c r="DM336" s="6"/>
      <c r="DN336" s="6"/>
      <c r="DO336" s="6"/>
      <c r="DP336" s="6"/>
      <c r="DQ336" s="6"/>
      <c r="DR336" s="6"/>
      <c r="DS336" s="6"/>
      <c r="DT336" s="6"/>
      <c r="DU336" s="6"/>
      <c r="DV336" s="6"/>
      <c r="DW336" s="6"/>
      <c r="DX336" s="6"/>
      <c r="DY336" s="6"/>
      <c r="DZ336" s="6"/>
      <c r="EA336" s="6"/>
      <c r="EB336" s="6"/>
      <c r="EC336" s="6"/>
      <c r="ED336" s="6"/>
      <c r="EE336" s="6"/>
      <c r="EF336" s="6"/>
      <c r="EG336" s="6"/>
      <c r="EH336" s="6"/>
      <c r="EI336" s="6"/>
      <c r="EJ336" s="6"/>
      <c r="EK336" s="4"/>
      <c r="EL336" s="4"/>
      <c r="EM336" s="4"/>
      <c r="EN336" s="4"/>
      <c r="EO336" s="4"/>
      <c r="EP336" s="4"/>
      <c r="EQ336" s="4"/>
      <c r="ER336" s="4"/>
      <c r="ES336" s="4"/>
      <c r="ET336" s="4"/>
      <c r="EU336" s="4"/>
      <c r="EV336" s="4"/>
      <c r="EW336" s="4"/>
      <c r="EX336" s="4"/>
      <c r="EY336" s="4"/>
      <c r="EZ336" s="4"/>
      <c r="FA336" s="4"/>
      <c r="FB336" s="4"/>
      <c r="FC336" s="4"/>
      <c r="FD336" s="4"/>
      <c r="FE336" s="4"/>
      <c r="FF336" s="4"/>
      <c r="FG336" s="4"/>
      <c r="FH336" s="4"/>
      <c r="FI336" s="4"/>
      <c r="FJ336" s="4"/>
      <c r="FK336" s="4"/>
      <c r="FL336" s="4"/>
      <c r="FM336" s="4"/>
      <c r="FN336" s="4"/>
      <c r="FO336" s="4"/>
      <c r="FP336" s="4"/>
      <c r="FQ336" s="4"/>
      <c r="FR336" s="4"/>
      <c r="FS336" s="4"/>
      <c r="FT336" s="4"/>
      <c r="FU336" s="4"/>
      <c r="FV336" s="4"/>
      <c r="FW336" s="4"/>
      <c r="FX336" s="4"/>
      <c r="FY336" s="4"/>
      <c r="FZ336" s="4"/>
      <c r="GA336" s="4"/>
      <c r="GB336" s="4"/>
      <c r="GC336" s="4"/>
      <c r="GD336" s="4"/>
      <c r="GE336" s="4"/>
      <c r="GF336" s="4"/>
    </row>
    <row r="337" spans="1:188" x14ac:dyDescent="0.2">
      <c r="A337" s="57"/>
      <c r="B337" s="58"/>
      <c r="C337" s="58"/>
      <c r="D337" s="58"/>
      <c r="E337" s="58"/>
      <c r="F337" s="59"/>
      <c r="G337" s="125" t="s">
        <v>263</v>
      </c>
      <c r="H337" s="61"/>
      <c r="I337" s="61"/>
      <c r="J337" s="60">
        <f t="shared" si="208"/>
        <v>0</v>
      </c>
      <c r="K337" s="72"/>
      <c r="L337" s="72" t="e">
        <f>#REF!+K337</f>
        <v>#REF!</v>
      </c>
      <c r="M337" s="72"/>
      <c r="N337" s="72" t="e">
        <f t="shared" si="209"/>
        <v>#REF!</v>
      </c>
      <c r="O337" s="72"/>
      <c r="P337" s="72" t="e">
        <f t="shared" si="210"/>
        <v>#REF!</v>
      </c>
      <c r="Q337" s="72"/>
      <c r="R337" s="72" t="e">
        <f t="shared" si="213"/>
        <v>#REF!</v>
      </c>
      <c r="S337" s="72"/>
      <c r="T337" s="72" t="e">
        <f t="shared" si="211"/>
        <v>#REF!</v>
      </c>
      <c r="U337" s="72"/>
      <c r="V337" s="72" t="e">
        <f t="shared" si="212"/>
        <v>#REF!</v>
      </c>
      <c r="W337" s="72"/>
      <c r="X337" s="72" t="e">
        <f t="shared" si="212"/>
        <v>#REF!</v>
      </c>
      <c r="Y337" s="50"/>
      <c r="Z337" s="72" t="e">
        <f t="shared" si="212"/>
        <v>#REF!</v>
      </c>
      <c r="AA337" s="72"/>
      <c r="AB337" s="72" t="e">
        <f t="shared" si="212"/>
        <v>#REF!</v>
      </c>
      <c r="AC337" s="7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  <c r="BH337" s="12"/>
      <c r="BI337" s="12"/>
      <c r="BJ337" s="12"/>
      <c r="BK337" s="12"/>
      <c r="BL337" s="12"/>
      <c r="BM337" s="12"/>
      <c r="BN337" s="12"/>
      <c r="BO337" s="12"/>
      <c r="BP337" s="12"/>
      <c r="BQ337" s="12"/>
      <c r="BR337" s="12"/>
      <c r="BS337" s="12"/>
      <c r="BT337" s="12"/>
      <c r="BU337" s="12"/>
      <c r="BV337" s="12"/>
      <c r="BW337" s="12"/>
      <c r="BX337" s="12"/>
      <c r="BY337" s="12"/>
      <c r="BZ337" s="12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  <c r="CW337" s="6"/>
      <c r="CX337" s="6"/>
      <c r="CY337" s="6"/>
      <c r="CZ337" s="6"/>
      <c r="DA337" s="6"/>
      <c r="DB337" s="6"/>
      <c r="DC337" s="6"/>
      <c r="DD337" s="6"/>
      <c r="DE337" s="6"/>
      <c r="DF337" s="6"/>
      <c r="DG337" s="6"/>
      <c r="DH337" s="6"/>
      <c r="DI337" s="6"/>
      <c r="DJ337" s="6"/>
      <c r="DK337" s="6"/>
      <c r="DL337" s="6"/>
      <c r="DM337" s="6"/>
      <c r="DN337" s="6"/>
      <c r="DO337" s="6"/>
      <c r="DP337" s="6"/>
      <c r="DQ337" s="6"/>
      <c r="DR337" s="6"/>
      <c r="DS337" s="6"/>
      <c r="DT337" s="6"/>
      <c r="DU337" s="6"/>
      <c r="DV337" s="6"/>
      <c r="DW337" s="6"/>
      <c r="DX337" s="6"/>
      <c r="DY337" s="6"/>
      <c r="DZ337" s="6"/>
      <c r="EA337" s="6"/>
      <c r="EB337" s="6"/>
      <c r="EC337" s="6"/>
      <c r="ED337" s="6"/>
      <c r="EE337" s="6"/>
      <c r="EF337" s="6"/>
      <c r="EG337" s="6"/>
      <c r="EH337" s="6"/>
      <c r="EI337" s="6"/>
      <c r="EJ337" s="6"/>
      <c r="EK337" s="4"/>
      <c r="EL337" s="4"/>
      <c r="EM337" s="4"/>
      <c r="EN337" s="4"/>
      <c r="EO337" s="4"/>
      <c r="EP337" s="4"/>
      <c r="EQ337" s="4"/>
      <c r="ER337" s="4"/>
      <c r="ES337" s="4"/>
      <c r="ET337" s="4"/>
      <c r="EU337" s="4"/>
      <c r="EV337" s="4"/>
      <c r="EW337" s="4"/>
      <c r="EX337" s="4"/>
      <c r="EY337" s="4"/>
      <c r="EZ337" s="4"/>
      <c r="FA337" s="4"/>
      <c r="FB337" s="4"/>
      <c r="FC337" s="4"/>
      <c r="FD337" s="4"/>
      <c r="FE337" s="4"/>
      <c r="FF337" s="4"/>
      <c r="FG337" s="4"/>
      <c r="FH337" s="4"/>
      <c r="FI337" s="4"/>
      <c r="FJ337" s="4"/>
      <c r="FK337" s="4"/>
      <c r="FL337" s="4"/>
      <c r="FM337" s="4"/>
      <c r="FN337" s="4"/>
      <c r="FO337" s="4"/>
      <c r="FP337" s="4"/>
      <c r="FQ337" s="4"/>
      <c r="FR337" s="4"/>
      <c r="FS337" s="4"/>
      <c r="FT337" s="4"/>
      <c r="FU337" s="4"/>
      <c r="FV337" s="4"/>
      <c r="FW337" s="4"/>
      <c r="FX337" s="4"/>
      <c r="FY337" s="4"/>
      <c r="FZ337" s="4"/>
      <c r="GA337" s="4"/>
      <c r="GB337" s="4"/>
      <c r="GC337" s="4"/>
      <c r="GD337" s="4"/>
      <c r="GE337" s="4"/>
      <c r="GF337" s="4"/>
    </row>
    <row r="338" spans="1:188" x14ac:dyDescent="0.2">
      <c r="A338" s="57"/>
      <c r="B338" s="58"/>
      <c r="C338" s="58"/>
      <c r="D338" s="58"/>
      <c r="E338" s="58"/>
      <c r="F338" s="59"/>
      <c r="G338" s="165" t="s">
        <v>264</v>
      </c>
      <c r="H338" s="61"/>
      <c r="I338" s="61"/>
      <c r="J338" s="60">
        <f t="shared" si="208"/>
        <v>0</v>
      </c>
      <c r="K338" s="72"/>
      <c r="L338" s="72" t="e">
        <f>#REF!+K338</f>
        <v>#REF!</v>
      </c>
      <c r="M338" s="72"/>
      <c r="N338" s="72" t="e">
        <f t="shared" si="209"/>
        <v>#REF!</v>
      </c>
      <c r="O338" s="72"/>
      <c r="P338" s="72" t="e">
        <f t="shared" si="210"/>
        <v>#REF!</v>
      </c>
      <c r="Q338" s="72"/>
      <c r="R338" s="72" t="e">
        <f t="shared" si="213"/>
        <v>#REF!</v>
      </c>
      <c r="S338" s="72"/>
      <c r="T338" s="72" t="e">
        <f t="shared" si="211"/>
        <v>#REF!</v>
      </c>
      <c r="U338" s="72"/>
      <c r="V338" s="72" t="e">
        <f t="shared" si="212"/>
        <v>#REF!</v>
      </c>
      <c r="W338" s="72"/>
      <c r="X338" s="72" t="e">
        <f t="shared" si="212"/>
        <v>#REF!</v>
      </c>
      <c r="Y338" s="50"/>
      <c r="Z338" s="72" t="e">
        <f t="shared" si="212"/>
        <v>#REF!</v>
      </c>
      <c r="AA338" s="72"/>
      <c r="AB338" s="72" t="e">
        <f t="shared" si="212"/>
        <v>#REF!</v>
      </c>
      <c r="AC338" s="7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  <c r="BH338" s="12"/>
      <c r="BI338" s="12"/>
      <c r="BJ338" s="12"/>
      <c r="BK338" s="12"/>
      <c r="BL338" s="12"/>
      <c r="BM338" s="12"/>
      <c r="BN338" s="12"/>
      <c r="BO338" s="12"/>
      <c r="BP338" s="12"/>
      <c r="BQ338" s="12"/>
      <c r="BR338" s="12"/>
      <c r="BS338" s="12"/>
      <c r="BT338" s="12"/>
      <c r="BU338" s="12"/>
      <c r="BV338" s="12"/>
      <c r="BW338" s="12"/>
      <c r="BX338" s="12"/>
      <c r="BY338" s="12"/>
      <c r="BZ338" s="12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  <c r="CW338" s="6"/>
      <c r="CX338" s="6"/>
      <c r="CY338" s="6"/>
      <c r="CZ338" s="6"/>
      <c r="DA338" s="6"/>
      <c r="DB338" s="6"/>
      <c r="DC338" s="6"/>
      <c r="DD338" s="6"/>
      <c r="DE338" s="6"/>
      <c r="DF338" s="6"/>
      <c r="DG338" s="6"/>
      <c r="DH338" s="6"/>
      <c r="DI338" s="6"/>
      <c r="DJ338" s="6"/>
      <c r="DK338" s="6"/>
      <c r="DL338" s="6"/>
      <c r="DM338" s="6"/>
      <c r="DN338" s="6"/>
      <c r="DO338" s="6"/>
      <c r="DP338" s="6"/>
      <c r="DQ338" s="6"/>
      <c r="DR338" s="6"/>
      <c r="DS338" s="6"/>
      <c r="DT338" s="6"/>
      <c r="DU338" s="6"/>
      <c r="DV338" s="6"/>
      <c r="DW338" s="6"/>
      <c r="DX338" s="6"/>
      <c r="DY338" s="6"/>
      <c r="DZ338" s="6"/>
      <c r="EA338" s="6"/>
      <c r="EB338" s="6"/>
      <c r="EC338" s="6"/>
      <c r="ED338" s="6"/>
      <c r="EE338" s="6"/>
      <c r="EF338" s="6"/>
      <c r="EG338" s="6"/>
      <c r="EH338" s="6"/>
      <c r="EI338" s="6"/>
      <c r="EJ338" s="6"/>
      <c r="EK338" s="4"/>
      <c r="EL338" s="4"/>
      <c r="EM338" s="4"/>
      <c r="EN338" s="4"/>
      <c r="EO338" s="4"/>
      <c r="EP338" s="4"/>
      <c r="EQ338" s="4"/>
      <c r="ER338" s="4"/>
      <c r="ES338" s="4"/>
      <c r="ET338" s="4"/>
      <c r="EU338" s="4"/>
      <c r="EV338" s="4"/>
      <c r="EW338" s="4"/>
      <c r="EX338" s="4"/>
      <c r="EY338" s="4"/>
      <c r="EZ338" s="4"/>
      <c r="FA338" s="4"/>
      <c r="FB338" s="4"/>
      <c r="FC338" s="4"/>
      <c r="FD338" s="4"/>
      <c r="FE338" s="4"/>
      <c r="FF338" s="4"/>
      <c r="FG338" s="4"/>
      <c r="FH338" s="4"/>
      <c r="FI338" s="4"/>
      <c r="FJ338" s="4"/>
      <c r="FK338" s="4"/>
      <c r="FL338" s="4"/>
      <c r="FM338" s="4"/>
      <c r="FN338" s="4"/>
      <c r="FO338" s="4"/>
      <c r="FP338" s="4"/>
      <c r="FQ338" s="4"/>
      <c r="FR338" s="4"/>
      <c r="FS338" s="4"/>
      <c r="FT338" s="4"/>
      <c r="FU338" s="4"/>
      <c r="FV338" s="4"/>
      <c r="FW338" s="4"/>
      <c r="FX338" s="4"/>
      <c r="FY338" s="4"/>
      <c r="FZ338" s="4"/>
      <c r="GA338" s="4"/>
      <c r="GB338" s="4"/>
      <c r="GC338" s="4"/>
      <c r="GD338" s="4"/>
      <c r="GE338" s="4"/>
      <c r="GF338" s="4"/>
    </row>
    <row r="339" spans="1:188" x14ac:dyDescent="0.2">
      <c r="A339" s="57"/>
      <c r="B339" s="58"/>
      <c r="C339" s="58"/>
      <c r="D339" s="58"/>
      <c r="E339" s="58"/>
      <c r="F339" s="59"/>
      <c r="G339" s="166" t="s">
        <v>265</v>
      </c>
      <c r="H339" s="167"/>
      <c r="I339" s="167"/>
      <c r="J339" s="60">
        <f t="shared" si="208"/>
        <v>0</v>
      </c>
      <c r="K339" s="72"/>
      <c r="L339" s="72" t="e">
        <f>#REF!+K339</f>
        <v>#REF!</v>
      </c>
      <c r="M339" s="72"/>
      <c r="N339" s="72" t="e">
        <f t="shared" si="209"/>
        <v>#REF!</v>
      </c>
      <c r="O339" s="72"/>
      <c r="P339" s="72" t="e">
        <f t="shared" si="210"/>
        <v>#REF!</v>
      </c>
      <c r="Q339" s="72"/>
      <c r="R339" s="72" t="e">
        <f t="shared" si="213"/>
        <v>#REF!</v>
      </c>
      <c r="S339" s="72"/>
      <c r="T339" s="72" t="e">
        <f t="shared" si="211"/>
        <v>#REF!</v>
      </c>
      <c r="U339" s="72"/>
      <c r="V339" s="72" t="e">
        <f t="shared" si="212"/>
        <v>#REF!</v>
      </c>
      <c r="W339" s="72"/>
      <c r="X339" s="72" t="e">
        <f t="shared" si="212"/>
        <v>#REF!</v>
      </c>
      <c r="Y339" s="50"/>
      <c r="Z339" s="72" t="e">
        <f t="shared" si="212"/>
        <v>#REF!</v>
      </c>
      <c r="AA339" s="72"/>
      <c r="AB339" s="72" t="e">
        <f t="shared" si="212"/>
        <v>#REF!</v>
      </c>
      <c r="AC339" s="7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  <c r="BH339" s="12"/>
      <c r="BI339" s="12"/>
      <c r="BJ339" s="12"/>
      <c r="BK339" s="12"/>
      <c r="BL339" s="12"/>
      <c r="BM339" s="12"/>
      <c r="BN339" s="12"/>
      <c r="BO339" s="12"/>
      <c r="BP339" s="12"/>
      <c r="BQ339" s="12"/>
      <c r="BR339" s="12"/>
      <c r="BS339" s="12"/>
      <c r="BT339" s="12"/>
      <c r="BU339" s="12"/>
      <c r="BV339" s="12"/>
      <c r="BW339" s="12"/>
      <c r="BX339" s="12"/>
      <c r="BY339" s="12"/>
      <c r="BZ339" s="12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  <c r="CW339" s="6"/>
      <c r="CX339" s="6"/>
      <c r="CY339" s="6"/>
      <c r="CZ339" s="6"/>
      <c r="DA339" s="6"/>
      <c r="DB339" s="6"/>
      <c r="DC339" s="6"/>
      <c r="DD339" s="6"/>
      <c r="DE339" s="6"/>
      <c r="DF339" s="6"/>
      <c r="DG339" s="6"/>
      <c r="DH339" s="6"/>
      <c r="DI339" s="6"/>
      <c r="DJ339" s="6"/>
      <c r="DK339" s="6"/>
      <c r="DL339" s="6"/>
      <c r="DM339" s="6"/>
      <c r="DN339" s="6"/>
      <c r="DO339" s="6"/>
      <c r="DP339" s="6"/>
      <c r="DQ339" s="6"/>
      <c r="DR339" s="6"/>
      <c r="DS339" s="6"/>
      <c r="DT339" s="6"/>
      <c r="DU339" s="6"/>
      <c r="DV339" s="6"/>
      <c r="DW339" s="6"/>
      <c r="DX339" s="6"/>
      <c r="DY339" s="6"/>
      <c r="DZ339" s="6"/>
      <c r="EA339" s="6"/>
      <c r="EB339" s="6"/>
      <c r="EC339" s="6"/>
      <c r="ED339" s="6"/>
      <c r="EE339" s="6"/>
      <c r="EF339" s="6"/>
      <c r="EG339" s="6"/>
      <c r="EH339" s="6"/>
      <c r="EI339" s="6"/>
      <c r="EJ339" s="6"/>
      <c r="EK339" s="4"/>
      <c r="EL339" s="4"/>
      <c r="EM339" s="4"/>
      <c r="EN339" s="4"/>
      <c r="EO339" s="4"/>
      <c r="EP339" s="4"/>
      <c r="EQ339" s="4"/>
      <c r="ER339" s="4"/>
      <c r="ES339" s="4"/>
      <c r="ET339" s="4"/>
      <c r="EU339" s="4"/>
      <c r="EV339" s="4"/>
      <c r="EW339" s="4"/>
      <c r="EX339" s="4"/>
      <c r="EY339" s="4"/>
      <c r="EZ339" s="4"/>
      <c r="FA339" s="4"/>
      <c r="FB339" s="4"/>
      <c r="FC339" s="4"/>
      <c r="FD339" s="4"/>
      <c r="FE339" s="4"/>
      <c r="FF339" s="4"/>
      <c r="FG339" s="4"/>
      <c r="FH339" s="4"/>
      <c r="FI339" s="4"/>
      <c r="FJ339" s="4"/>
      <c r="FK339" s="4"/>
      <c r="FL339" s="4"/>
      <c r="FM339" s="4"/>
      <c r="FN339" s="4"/>
      <c r="FO339" s="4"/>
      <c r="FP339" s="4"/>
      <c r="FQ339" s="4"/>
      <c r="FR339" s="4"/>
      <c r="FS339" s="4"/>
      <c r="FT339" s="4"/>
      <c r="FU339" s="4"/>
      <c r="FV339" s="4"/>
      <c r="FW339" s="4"/>
      <c r="FX339" s="4"/>
      <c r="FY339" s="4"/>
      <c r="FZ339" s="4"/>
      <c r="GA339" s="4"/>
      <c r="GB339" s="4"/>
      <c r="GC339" s="4"/>
      <c r="GD339" s="4"/>
      <c r="GE339" s="4"/>
      <c r="GF339" s="4"/>
    </row>
    <row r="340" spans="1:188" x14ac:dyDescent="0.2">
      <c r="A340" s="57"/>
      <c r="B340" s="58"/>
      <c r="C340" s="58"/>
      <c r="D340" s="58"/>
      <c r="E340" s="58"/>
      <c r="F340" s="59"/>
      <c r="G340" s="158" t="s">
        <v>266</v>
      </c>
      <c r="H340" s="159">
        <v>1463139</v>
      </c>
      <c r="I340" s="159">
        <v>118431</v>
      </c>
      <c r="J340" s="60">
        <f>H340+I340</f>
        <v>1581570</v>
      </c>
      <c r="K340" s="72"/>
      <c r="L340" s="72" t="e">
        <f>#REF!+K340</f>
        <v>#REF!</v>
      </c>
      <c r="M340" s="72"/>
      <c r="N340" s="72" t="e">
        <f>L340+M340</f>
        <v>#REF!</v>
      </c>
      <c r="O340" s="72"/>
      <c r="P340" s="72" t="e">
        <f>O340+N340</f>
        <v>#REF!</v>
      </c>
      <c r="Q340" s="72"/>
      <c r="R340" s="72" t="e">
        <f>P340+Q340</f>
        <v>#REF!</v>
      </c>
      <c r="S340" s="72"/>
      <c r="T340" s="72" t="e">
        <f>R340+S340</f>
        <v>#REF!</v>
      </c>
      <c r="U340" s="72"/>
      <c r="V340" s="72" t="e">
        <f>T340+U340</f>
        <v>#REF!</v>
      </c>
      <c r="W340" s="72"/>
      <c r="X340" s="72" t="e">
        <f>V340+W340</f>
        <v>#REF!</v>
      </c>
      <c r="Y340" s="50"/>
      <c r="Z340" s="72" t="e">
        <f>X340+Y340</f>
        <v>#REF!</v>
      </c>
      <c r="AA340" s="72"/>
      <c r="AB340" s="72" t="e">
        <f>Z340+AA340</f>
        <v>#REF!</v>
      </c>
      <c r="AC340" s="7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  <c r="BK340" s="12"/>
      <c r="BL340" s="12"/>
      <c r="BM340" s="12"/>
      <c r="BN340" s="12"/>
      <c r="BO340" s="12"/>
      <c r="BP340" s="12"/>
      <c r="BQ340" s="12"/>
      <c r="BR340" s="12"/>
      <c r="BS340" s="12"/>
      <c r="BT340" s="12"/>
      <c r="BU340" s="12"/>
      <c r="BV340" s="12"/>
      <c r="BW340" s="12"/>
      <c r="BX340" s="12"/>
      <c r="BY340" s="12"/>
      <c r="BZ340" s="12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  <c r="CW340" s="6"/>
      <c r="CX340" s="6"/>
      <c r="CY340" s="6"/>
      <c r="CZ340" s="6"/>
      <c r="DA340" s="6"/>
      <c r="DB340" s="6"/>
      <c r="DC340" s="6"/>
      <c r="DD340" s="6"/>
      <c r="DE340" s="6"/>
      <c r="DF340" s="6"/>
      <c r="DG340" s="6"/>
      <c r="DH340" s="6"/>
      <c r="DI340" s="6"/>
      <c r="DJ340" s="6"/>
      <c r="DK340" s="6"/>
      <c r="DL340" s="6"/>
      <c r="DM340" s="6"/>
      <c r="DN340" s="6"/>
      <c r="DO340" s="6"/>
      <c r="DP340" s="6"/>
      <c r="DQ340" s="6"/>
      <c r="DR340" s="6"/>
      <c r="DS340" s="6"/>
      <c r="DT340" s="6"/>
      <c r="DU340" s="6"/>
      <c r="DV340" s="6"/>
      <c r="DW340" s="6"/>
      <c r="DX340" s="6"/>
      <c r="DY340" s="6"/>
      <c r="DZ340" s="6"/>
      <c r="EA340" s="6"/>
      <c r="EB340" s="6"/>
      <c r="EC340" s="6"/>
      <c r="ED340" s="6"/>
      <c r="EE340" s="6"/>
      <c r="EF340" s="6"/>
      <c r="EG340" s="6"/>
      <c r="EH340" s="6"/>
      <c r="EI340" s="6"/>
      <c r="EJ340" s="6"/>
      <c r="EK340" s="4"/>
      <c r="EL340" s="4"/>
      <c r="EM340" s="4"/>
      <c r="EN340" s="4"/>
      <c r="EO340" s="4"/>
      <c r="EP340" s="4"/>
      <c r="EQ340" s="4"/>
      <c r="ER340" s="4"/>
      <c r="ES340" s="4"/>
      <c r="ET340" s="4"/>
      <c r="EU340" s="4"/>
      <c r="EV340" s="4"/>
      <c r="EW340" s="4"/>
      <c r="EX340" s="4"/>
      <c r="EY340" s="4"/>
      <c r="EZ340" s="4"/>
      <c r="FA340" s="4"/>
      <c r="FB340" s="4"/>
      <c r="FC340" s="4"/>
      <c r="FD340" s="4"/>
      <c r="FE340" s="4"/>
      <c r="FF340" s="4"/>
      <c r="FG340" s="4"/>
      <c r="FH340" s="4"/>
      <c r="FI340" s="4"/>
      <c r="FJ340" s="4"/>
      <c r="FK340" s="4"/>
      <c r="FL340" s="4"/>
      <c r="FM340" s="4"/>
      <c r="FN340" s="4"/>
      <c r="FO340" s="4"/>
      <c r="FP340" s="4"/>
      <c r="FQ340" s="4"/>
      <c r="FR340" s="4"/>
      <c r="FS340" s="4"/>
      <c r="FT340" s="4"/>
      <c r="FU340" s="4"/>
      <c r="FV340" s="4"/>
      <c r="FW340" s="4"/>
      <c r="FX340" s="4"/>
      <c r="FY340" s="4"/>
      <c r="FZ340" s="4"/>
      <c r="GA340" s="4"/>
      <c r="GB340" s="4"/>
      <c r="GC340" s="4"/>
      <c r="GD340" s="4"/>
      <c r="GE340" s="4"/>
      <c r="GF340" s="4"/>
    </row>
    <row r="341" spans="1:188" ht="15.75" x14ac:dyDescent="0.25">
      <c r="A341" s="38"/>
      <c r="B341" s="39"/>
      <c r="C341" s="39"/>
      <c r="D341" s="39"/>
      <c r="E341" s="39"/>
      <c r="F341" s="40"/>
      <c r="G341" s="168" t="s">
        <v>267</v>
      </c>
      <c r="H341" s="144">
        <f t="shared" ref="H341:AB341" si="214">+H342+H343+H344+H345</f>
        <v>0</v>
      </c>
      <c r="I341" s="144">
        <f>+I342+I343+I344+I345</f>
        <v>0</v>
      </c>
      <c r="J341" s="113">
        <f t="shared" si="214"/>
        <v>0</v>
      </c>
      <c r="K341" s="113">
        <f t="shared" si="214"/>
        <v>0</v>
      </c>
      <c r="L341" s="113" t="e">
        <f t="shared" si="214"/>
        <v>#REF!</v>
      </c>
      <c r="M341" s="113">
        <f t="shared" si="214"/>
        <v>0</v>
      </c>
      <c r="N341" s="113" t="e">
        <f t="shared" si="214"/>
        <v>#REF!</v>
      </c>
      <c r="O341" s="113">
        <f t="shared" si="214"/>
        <v>0</v>
      </c>
      <c r="P341" s="113" t="e">
        <f t="shared" si="214"/>
        <v>#REF!</v>
      </c>
      <c r="Q341" s="113">
        <f t="shared" si="214"/>
        <v>0</v>
      </c>
      <c r="R341" s="113" t="e">
        <f t="shared" si="214"/>
        <v>#REF!</v>
      </c>
      <c r="S341" s="113">
        <f>+S342+S343+S344+S345</f>
        <v>0</v>
      </c>
      <c r="T341" s="113" t="e">
        <f t="shared" si="214"/>
        <v>#REF!</v>
      </c>
      <c r="U341" s="113">
        <f>+U342+U343+U344+U345</f>
        <v>0</v>
      </c>
      <c r="V341" s="113" t="e">
        <f t="shared" si="214"/>
        <v>#REF!</v>
      </c>
      <c r="W341" s="113">
        <f>+W342+W343+W344+W345</f>
        <v>0</v>
      </c>
      <c r="X341" s="113" t="e">
        <f t="shared" si="214"/>
        <v>#REF!</v>
      </c>
      <c r="Y341" s="113">
        <f>+Y342+Y343+Y344+Y345</f>
        <v>0</v>
      </c>
      <c r="Z341" s="113" t="e">
        <f t="shared" si="214"/>
        <v>#REF!</v>
      </c>
      <c r="AA341" s="113">
        <f>+AA342+AA343+AA344+AA345</f>
        <v>0</v>
      </c>
      <c r="AB341" s="114" t="e">
        <f t="shared" si="214"/>
        <v>#REF!</v>
      </c>
      <c r="AC341" s="113">
        <f>+AC342+AC343+AC344+AC345</f>
        <v>0</v>
      </c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  <c r="BJ341" s="12"/>
      <c r="BK341" s="12"/>
      <c r="BL341" s="12"/>
      <c r="BM341" s="12"/>
      <c r="BN341" s="12"/>
      <c r="BO341" s="12"/>
      <c r="BP341" s="12"/>
      <c r="BQ341" s="12"/>
      <c r="BR341" s="12"/>
      <c r="BS341" s="12"/>
      <c r="BT341" s="12"/>
      <c r="BU341" s="12"/>
      <c r="BV341" s="12"/>
      <c r="BW341" s="12"/>
      <c r="BX341" s="12"/>
      <c r="BY341" s="12"/>
      <c r="BZ341" s="12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  <c r="CW341" s="6"/>
      <c r="CX341" s="6"/>
      <c r="CY341" s="6"/>
      <c r="CZ341" s="6"/>
      <c r="DA341" s="6"/>
      <c r="DB341" s="6"/>
      <c r="DC341" s="6"/>
      <c r="DD341" s="6"/>
      <c r="DE341" s="6"/>
      <c r="DF341" s="6"/>
      <c r="DG341" s="6"/>
      <c r="DH341" s="6"/>
      <c r="DI341" s="6"/>
      <c r="DJ341" s="6"/>
      <c r="DK341" s="6"/>
      <c r="DL341" s="6"/>
      <c r="DM341" s="6"/>
      <c r="DN341" s="6"/>
      <c r="DO341" s="6"/>
      <c r="DP341" s="6"/>
      <c r="DQ341" s="6"/>
      <c r="DR341" s="6"/>
      <c r="DS341" s="6"/>
      <c r="DT341" s="6"/>
      <c r="DU341" s="6"/>
      <c r="DV341" s="6"/>
      <c r="DW341" s="6"/>
      <c r="DX341" s="6"/>
      <c r="DY341" s="6"/>
      <c r="DZ341" s="6"/>
      <c r="EA341" s="6"/>
      <c r="EB341" s="6"/>
      <c r="EC341" s="6"/>
      <c r="ED341" s="6"/>
      <c r="EE341" s="6"/>
      <c r="EF341" s="6"/>
      <c r="EG341" s="6"/>
      <c r="EH341" s="6"/>
      <c r="EI341" s="6"/>
      <c r="EJ341" s="6"/>
      <c r="EK341" s="4"/>
      <c r="EL341" s="4"/>
      <c r="EM341" s="4"/>
      <c r="EN341" s="4"/>
      <c r="EO341" s="4"/>
      <c r="EP341" s="4"/>
      <c r="EQ341" s="4"/>
      <c r="ER341" s="4"/>
      <c r="ES341" s="4"/>
      <c r="ET341" s="4"/>
      <c r="EU341" s="4"/>
      <c r="EV341" s="4"/>
      <c r="EW341" s="4"/>
      <c r="EX341" s="4"/>
      <c r="EY341" s="4"/>
      <c r="EZ341" s="4"/>
      <c r="FA341" s="4"/>
      <c r="FB341" s="4"/>
      <c r="FC341" s="4"/>
      <c r="FD341" s="4"/>
      <c r="FE341" s="4"/>
      <c r="FF341" s="4"/>
      <c r="FG341" s="4"/>
      <c r="FH341" s="4"/>
      <c r="FI341" s="4"/>
      <c r="FJ341" s="4"/>
      <c r="FK341" s="4"/>
      <c r="FL341" s="4"/>
      <c r="FM341" s="4"/>
      <c r="FN341" s="4"/>
      <c r="FO341" s="4"/>
      <c r="FP341" s="4"/>
      <c r="FQ341" s="4"/>
      <c r="FR341" s="4"/>
      <c r="FS341" s="4"/>
      <c r="FT341" s="4"/>
      <c r="FU341" s="4"/>
      <c r="FV341" s="4"/>
      <c r="FW341" s="4"/>
      <c r="FX341" s="4"/>
      <c r="FY341" s="4"/>
      <c r="FZ341" s="4"/>
      <c r="GA341" s="4"/>
      <c r="GB341" s="4"/>
      <c r="GC341" s="4"/>
      <c r="GD341" s="4"/>
      <c r="GE341" s="4"/>
      <c r="GF341" s="4"/>
    </row>
    <row r="342" spans="1:188" x14ac:dyDescent="0.2">
      <c r="A342" s="57"/>
      <c r="B342" s="58"/>
      <c r="C342" s="58"/>
      <c r="D342" s="58"/>
      <c r="E342" s="58"/>
      <c r="F342" s="59"/>
      <c r="G342" s="158" t="s">
        <v>268</v>
      </c>
      <c r="H342" s="159"/>
      <c r="I342" s="159"/>
      <c r="J342" s="60">
        <f>H342+I342</f>
        <v>0</v>
      </c>
      <c r="K342" s="72"/>
      <c r="L342" s="72" t="e">
        <f>#REF!+K342</f>
        <v>#REF!</v>
      </c>
      <c r="M342" s="72"/>
      <c r="N342" s="72" t="e">
        <f>L342+M342</f>
        <v>#REF!</v>
      </c>
      <c r="O342" s="72"/>
      <c r="P342" s="72" t="e">
        <f>O342+N342</f>
        <v>#REF!</v>
      </c>
      <c r="Q342" s="72"/>
      <c r="R342" s="72" t="e">
        <f>P342+Q342</f>
        <v>#REF!</v>
      </c>
      <c r="S342" s="72"/>
      <c r="T342" s="72" t="e">
        <f>R342+S342</f>
        <v>#REF!</v>
      </c>
      <c r="U342" s="72"/>
      <c r="V342" s="72" t="e">
        <f>T342+U342</f>
        <v>#REF!</v>
      </c>
      <c r="W342" s="72"/>
      <c r="X342" s="72" t="e">
        <f>V342+W342</f>
        <v>#REF!</v>
      </c>
      <c r="Y342" s="50"/>
      <c r="Z342" s="72" t="e">
        <f>X342+Y342</f>
        <v>#REF!</v>
      </c>
      <c r="AA342" s="72"/>
      <c r="AB342" s="128" t="e">
        <f>Z342+AA342</f>
        <v>#REF!</v>
      </c>
      <c r="AC342" s="7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  <c r="BH342" s="12"/>
      <c r="BI342" s="12"/>
      <c r="BJ342" s="12"/>
      <c r="BK342" s="12"/>
      <c r="BL342" s="12"/>
      <c r="BM342" s="12"/>
      <c r="BN342" s="12"/>
      <c r="BO342" s="12"/>
      <c r="BP342" s="12"/>
      <c r="BQ342" s="12"/>
      <c r="BR342" s="12"/>
      <c r="BS342" s="12"/>
      <c r="BT342" s="12"/>
      <c r="BU342" s="12"/>
      <c r="BV342" s="12"/>
      <c r="BW342" s="12"/>
      <c r="BX342" s="12"/>
      <c r="BY342" s="12"/>
      <c r="BZ342" s="12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  <c r="CW342" s="6"/>
      <c r="CX342" s="6"/>
      <c r="CY342" s="6"/>
      <c r="CZ342" s="6"/>
      <c r="DA342" s="6"/>
      <c r="DB342" s="6"/>
      <c r="DC342" s="6"/>
      <c r="DD342" s="6"/>
      <c r="DE342" s="6"/>
      <c r="DF342" s="6"/>
      <c r="DG342" s="6"/>
      <c r="DH342" s="6"/>
      <c r="DI342" s="6"/>
      <c r="DJ342" s="6"/>
      <c r="DK342" s="6"/>
      <c r="DL342" s="6"/>
      <c r="DM342" s="6"/>
      <c r="DN342" s="6"/>
      <c r="DO342" s="6"/>
      <c r="DP342" s="6"/>
      <c r="DQ342" s="6"/>
      <c r="DR342" s="6"/>
      <c r="DS342" s="6"/>
      <c r="DT342" s="6"/>
      <c r="DU342" s="6"/>
      <c r="DV342" s="6"/>
      <c r="DW342" s="6"/>
      <c r="DX342" s="6"/>
      <c r="DY342" s="6"/>
      <c r="DZ342" s="6"/>
      <c r="EA342" s="6"/>
      <c r="EB342" s="6"/>
      <c r="EC342" s="6"/>
      <c r="ED342" s="6"/>
      <c r="EE342" s="6"/>
      <c r="EF342" s="6"/>
      <c r="EG342" s="6"/>
      <c r="EH342" s="6"/>
      <c r="EI342" s="6"/>
      <c r="EJ342" s="6"/>
      <c r="EK342" s="4"/>
      <c r="EL342" s="4"/>
      <c r="EM342" s="4"/>
      <c r="EN342" s="4"/>
      <c r="EO342" s="4"/>
      <c r="EP342" s="4"/>
      <c r="EQ342" s="4"/>
      <c r="ER342" s="4"/>
      <c r="ES342" s="4"/>
      <c r="ET342" s="4"/>
      <c r="EU342" s="4"/>
      <c r="EV342" s="4"/>
      <c r="EW342" s="4"/>
      <c r="EX342" s="4"/>
      <c r="EY342" s="4"/>
      <c r="EZ342" s="4"/>
      <c r="FA342" s="4"/>
      <c r="FB342" s="4"/>
      <c r="FC342" s="4"/>
      <c r="FD342" s="4"/>
      <c r="FE342" s="4"/>
      <c r="FF342" s="4"/>
      <c r="FG342" s="4"/>
      <c r="FH342" s="4"/>
      <c r="FI342" s="4"/>
      <c r="FJ342" s="4"/>
      <c r="FK342" s="4"/>
      <c r="FL342" s="4"/>
      <c r="FM342" s="4"/>
      <c r="FN342" s="4"/>
      <c r="FO342" s="4"/>
      <c r="FP342" s="4"/>
      <c r="FQ342" s="4"/>
      <c r="FR342" s="4"/>
      <c r="FS342" s="4"/>
      <c r="FT342" s="4"/>
      <c r="FU342" s="4"/>
      <c r="FV342" s="4"/>
      <c r="FW342" s="4"/>
      <c r="FX342" s="4"/>
      <c r="FY342" s="4"/>
      <c r="FZ342" s="4"/>
      <c r="GA342" s="4"/>
      <c r="GB342" s="4"/>
      <c r="GC342" s="4"/>
      <c r="GD342" s="4"/>
      <c r="GE342" s="4"/>
      <c r="GF342" s="4"/>
    </row>
    <row r="343" spans="1:188" x14ac:dyDescent="0.2">
      <c r="A343" s="57"/>
      <c r="B343" s="58"/>
      <c r="C343" s="58"/>
      <c r="D343" s="58"/>
      <c r="E343" s="58"/>
      <c r="F343" s="59"/>
      <c r="G343" s="158" t="s">
        <v>269</v>
      </c>
      <c r="H343" s="159"/>
      <c r="I343" s="159"/>
      <c r="J343" s="60">
        <f>H343+I343</f>
        <v>0</v>
      </c>
      <c r="K343" s="72"/>
      <c r="L343" s="72" t="e">
        <f>#REF!+K343</f>
        <v>#REF!</v>
      </c>
      <c r="M343" s="72"/>
      <c r="N343" s="72" t="e">
        <f>L343+M343</f>
        <v>#REF!</v>
      </c>
      <c r="O343" s="72"/>
      <c r="P343" s="72" t="e">
        <f>O343+N343</f>
        <v>#REF!</v>
      </c>
      <c r="Q343" s="72"/>
      <c r="R343" s="72" t="e">
        <f>P343+Q343</f>
        <v>#REF!</v>
      </c>
      <c r="S343" s="72"/>
      <c r="T343" s="72" t="e">
        <f>R343+S343</f>
        <v>#REF!</v>
      </c>
      <c r="U343" s="72"/>
      <c r="V343" s="72" t="e">
        <f>T343+U343</f>
        <v>#REF!</v>
      </c>
      <c r="W343" s="72"/>
      <c r="X343" s="72" t="e">
        <f>V343+W343</f>
        <v>#REF!</v>
      </c>
      <c r="Y343" s="50"/>
      <c r="Z343" s="72" t="e">
        <f>X343+Y343</f>
        <v>#REF!</v>
      </c>
      <c r="AA343" s="72"/>
      <c r="AB343" s="128" t="e">
        <f>Z343+AA343</f>
        <v>#REF!</v>
      </c>
      <c r="AC343" s="7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  <c r="BH343" s="12"/>
      <c r="BI343" s="12"/>
      <c r="BJ343" s="12"/>
      <c r="BK343" s="12"/>
      <c r="BL343" s="12"/>
      <c r="BM343" s="12"/>
      <c r="BN343" s="12"/>
      <c r="BO343" s="12"/>
      <c r="BP343" s="12"/>
      <c r="BQ343" s="12"/>
      <c r="BR343" s="12"/>
      <c r="BS343" s="12"/>
      <c r="BT343" s="12"/>
      <c r="BU343" s="12"/>
      <c r="BV343" s="12"/>
      <c r="BW343" s="12"/>
      <c r="BX343" s="12"/>
      <c r="BY343" s="12"/>
      <c r="BZ343" s="12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  <c r="CW343" s="6"/>
      <c r="CX343" s="6"/>
      <c r="CY343" s="6"/>
      <c r="CZ343" s="6"/>
      <c r="DA343" s="6"/>
      <c r="DB343" s="6"/>
      <c r="DC343" s="6"/>
      <c r="DD343" s="6"/>
      <c r="DE343" s="6"/>
      <c r="DF343" s="6"/>
      <c r="DG343" s="6"/>
      <c r="DH343" s="6"/>
      <c r="DI343" s="6"/>
      <c r="DJ343" s="6"/>
      <c r="DK343" s="6"/>
      <c r="DL343" s="6"/>
      <c r="DM343" s="6"/>
      <c r="DN343" s="6"/>
      <c r="DO343" s="6"/>
      <c r="DP343" s="6"/>
      <c r="DQ343" s="6"/>
      <c r="DR343" s="6"/>
      <c r="DS343" s="6"/>
      <c r="DT343" s="6"/>
      <c r="DU343" s="6"/>
      <c r="DV343" s="6"/>
      <c r="DW343" s="6"/>
      <c r="DX343" s="6"/>
      <c r="DY343" s="6"/>
      <c r="DZ343" s="6"/>
      <c r="EA343" s="6"/>
      <c r="EB343" s="6"/>
      <c r="EC343" s="6"/>
      <c r="ED343" s="6"/>
      <c r="EE343" s="6"/>
      <c r="EF343" s="6"/>
      <c r="EG343" s="6"/>
      <c r="EH343" s="6"/>
      <c r="EI343" s="6"/>
      <c r="EJ343" s="6"/>
      <c r="EK343" s="4"/>
      <c r="EL343" s="4"/>
      <c r="EM343" s="4"/>
      <c r="EN343" s="4"/>
      <c r="EO343" s="4"/>
      <c r="EP343" s="4"/>
      <c r="EQ343" s="4"/>
      <c r="ER343" s="4"/>
      <c r="ES343" s="4"/>
      <c r="ET343" s="4"/>
      <c r="EU343" s="4"/>
      <c r="EV343" s="4"/>
      <c r="EW343" s="4"/>
      <c r="EX343" s="4"/>
      <c r="EY343" s="4"/>
      <c r="EZ343" s="4"/>
      <c r="FA343" s="4"/>
      <c r="FB343" s="4"/>
      <c r="FC343" s="4"/>
      <c r="FD343" s="4"/>
      <c r="FE343" s="4"/>
      <c r="FF343" s="4"/>
      <c r="FG343" s="4"/>
      <c r="FH343" s="4"/>
      <c r="FI343" s="4"/>
      <c r="FJ343" s="4"/>
      <c r="FK343" s="4"/>
      <c r="FL343" s="4"/>
      <c r="FM343" s="4"/>
      <c r="FN343" s="4"/>
      <c r="FO343" s="4"/>
      <c r="FP343" s="4"/>
      <c r="FQ343" s="4"/>
      <c r="FR343" s="4"/>
      <c r="FS343" s="4"/>
      <c r="FT343" s="4"/>
      <c r="FU343" s="4"/>
      <c r="FV343" s="4"/>
      <c r="FW343" s="4"/>
      <c r="FX343" s="4"/>
      <c r="FY343" s="4"/>
      <c r="FZ343" s="4"/>
      <c r="GA343" s="4"/>
      <c r="GB343" s="4"/>
      <c r="GC343" s="4"/>
      <c r="GD343" s="4"/>
      <c r="GE343" s="4"/>
      <c r="GF343" s="4"/>
    </row>
    <row r="344" spans="1:188" x14ac:dyDescent="0.2">
      <c r="A344" s="57"/>
      <c r="B344" s="58"/>
      <c r="C344" s="58"/>
      <c r="D344" s="58"/>
      <c r="E344" s="58"/>
      <c r="F344" s="59"/>
      <c r="G344" s="158" t="s">
        <v>270</v>
      </c>
      <c r="H344" s="159"/>
      <c r="I344" s="159"/>
      <c r="J344" s="60">
        <f>H344+I344</f>
        <v>0</v>
      </c>
      <c r="K344" s="72"/>
      <c r="L344" s="72" t="e">
        <f>#REF!+K344</f>
        <v>#REF!</v>
      </c>
      <c r="M344" s="72"/>
      <c r="N344" s="72" t="e">
        <f>L344+M344</f>
        <v>#REF!</v>
      </c>
      <c r="O344" s="72"/>
      <c r="P344" s="72" t="e">
        <f>O344+N344</f>
        <v>#REF!</v>
      </c>
      <c r="Q344" s="72"/>
      <c r="R344" s="72" t="e">
        <f>P344+Q344</f>
        <v>#REF!</v>
      </c>
      <c r="S344" s="72"/>
      <c r="T344" s="72" t="e">
        <f>R344+S344</f>
        <v>#REF!</v>
      </c>
      <c r="U344" s="72"/>
      <c r="V344" s="72" t="e">
        <f>T344+U344</f>
        <v>#REF!</v>
      </c>
      <c r="W344" s="72"/>
      <c r="X344" s="72" t="e">
        <f>V344+W344</f>
        <v>#REF!</v>
      </c>
      <c r="Y344" s="50"/>
      <c r="Z344" s="72" t="e">
        <f>X344+Y344</f>
        <v>#REF!</v>
      </c>
      <c r="AA344" s="72"/>
      <c r="AB344" s="128" t="e">
        <f>Z344+AA344</f>
        <v>#REF!</v>
      </c>
      <c r="AC344" s="7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  <c r="BH344" s="12"/>
      <c r="BI344" s="12"/>
      <c r="BJ344" s="12"/>
      <c r="BK344" s="12"/>
      <c r="BL344" s="12"/>
      <c r="BM344" s="12"/>
      <c r="BN344" s="12"/>
      <c r="BO344" s="12"/>
      <c r="BP344" s="12"/>
      <c r="BQ344" s="12"/>
      <c r="BR344" s="12"/>
      <c r="BS344" s="12"/>
      <c r="BT344" s="12"/>
      <c r="BU344" s="12"/>
      <c r="BV344" s="12"/>
      <c r="BW344" s="12"/>
      <c r="BX344" s="12"/>
      <c r="BY344" s="12"/>
      <c r="BZ344" s="12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  <c r="CW344" s="6"/>
      <c r="CX344" s="6"/>
      <c r="CY344" s="6"/>
      <c r="CZ344" s="6"/>
      <c r="DA344" s="6"/>
      <c r="DB344" s="6"/>
      <c r="DC344" s="6"/>
      <c r="DD344" s="6"/>
      <c r="DE344" s="6"/>
      <c r="DF344" s="6"/>
      <c r="DG344" s="6"/>
      <c r="DH344" s="6"/>
      <c r="DI344" s="6"/>
      <c r="DJ344" s="6"/>
      <c r="DK344" s="6"/>
      <c r="DL344" s="6"/>
      <c r="DM344" s="6"/>
      <c r="DN344" s="6"/>
      <c r="DO344" s="6"/>
      <c r="DP344" s="6"/>
      <c r="DQ344" s="6"/>
      <c r="DR344" s="6"/>
      <c r="DS344" s="6"/>
      <c r="DT344" s="6"/>
      <c r="DU344" s="6"/>
      <c r="DV344" s="6"/>
      <c r="DW344" s="6"/>
      <c r="DX344" s="6"/>
      <c r="DY344" s="6"/>
      <c r="DZ344" s="6"/>
      <c r="EA344" s="6"/>
      <c r="EB344" s="6"/>
      <c r="EC344" s="6"/>
      <c r="ED344" s="6"/>
      <c r="EE344" s="6"/>
      <c r="EF344" s="6"/>
      <c r="EG344" s="6"/>
      <c r="EH344" s="6"/>
      <c r="EI344" s="6"/>
      <c r="EJ344" s="6"/>
      <c r="EK344" s="4"/>
      <c r="EL344" s="4"/>
      <c r="EM344" s="4"/>
      <c r="EN344" s="4"/>
      <c r="EO344" s="4"/>
      <c r="EP344" s="4"/>
      <c r="EQ344" s="4"/>
      <c r="ER344" s="4"/>
      <c r="ES344" s="4"/>
      <c r="ET344" s="4"/>
      <c r="EU344" s="4"/>
      <c r="EV344" s="4"/>
      <c r="EW344" s="4"/>
      <c r="EX344" s="4"/>
      <c r="EY344" s="4"/>
      <c r="EZ344" s="4"/>
      <c r="FA344" s="4"/>
      <c r="FB344" s="4"/>
      <c r="FC344" s="4"/>
      <c r="FD344" s="4"/>
      <c r="FE344" s="4"/>
      <c r="FF344" s="4"/>
      <c r="FG344" s="4"/>
      <c r="FH344" s="4"/>
      <c r="FI344" s="4"/>
      <c r="FJ344" s="4"/>
      <c r="FK344" s="4"/>
      <c r="FL344" s="4"/>
      <c r="FM344" s="4"/>
      <c r="FN344" s="4"/>
      <c r="FO344" s="4"/>
      <c r="FP344" s="4"/>
      <c r="FQ344" s="4"/>
      <c r="FR344" s="4"/>
      <c r="FS344" s="4"/>
      <c r="FT344" s="4"/>
      <c r="FU344" s="4"/>
      <c r="FV344" s="4"/>
      <c r="FW344" s="4"/>
      <c r="FX344" s="4"/>
      <c r="FY344" s="4"/>
      <c r="FZ344" s="4"/>
      <c r="GA344" s="4"/>
      <c r="GB344" s="4"/>
      <c r="GC344" s="4"/>
      <c r="GD344" s="4"/>
      <c r="GE344" s="4"/>
      <c r="GF344" s="4"/>
    </row>
    <row r="345" spans="1:188" x14ac:dyDescent="0.2">
      <c r="A345" s="57"/>
      <c r="B345" s="58"/>
      <c r="C345" s="58"/>
      <c r="D345" s="58"/>
      <c r="E345" s="58"/>
      <c r="F345" s="59"/>
      <c r="G345" s="158" t="s">
        <v>271</v>
      </c>
      <c r="H345" s="159"/>
      <c r="I345" s="159"/>
      <c r="J345" s="60">
        <f>H345+I345</f>
        <v>0</v>
      </c>
      <c r="K345" s="72"/>
      <c r="L345" s="72" t="e">
        <f>#REF!+K345</f>
        <v>#REF!</v>
      </c>
      <c r="M345" s="72"/>
      <c r="N345" s="72" t="e">
        <f>L345+M345</f>
        <v>#REF!</v>
      </c>
      <c r="O345" s="72"/>
      <c r="P345" s="72" t="e">
        <f>O345+N345</f>
        <v>#REF!</v>
      </c>
      <c r="Q345" s="72"/>
      <c r="R345" s="72" t="e">
        <f>P345+Q345</f>
        <v>#REF!</v>
      </c>
      <c r="S345" s="72"/>
      <c r="T345" s="72" t="e">
        <f>R345+S345</f>
        <v>#REF!</v>
      </c>
      <c r="U345" s="72"/>
      <c r="V345" s="72" t="e">
        <f>T345+U345</f>
        <v>#REF!</v>
      </c>
      <c r="W345" s="72"/>
      <c r="X345" s="72" t="e">
        <f>V345+W345</f>
        <v>#REF!</v>
      </c>
      <c r="Y345" s="50"/>
      <c r="Z345" s="72" t="e">
        <f>X345+Y345</f>
        <v>#REF!</v>
      </c>
      <c r="AA345" s="72"/>
      <c r="AB345" s="128" t="e">
        <f>Z345+AA345</f>
        <v>#REF!</v>
      </c>
      <c r="AC345" s="7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  <c r="BH345" s="12"/>
      <c r="BI345" s="12"/>
      <c r="BJ345" s="12"/>
      <c r="BK345" s="12"/>
      <c r="BL345" s="12"/>
      <c r="BM345" s="12"/>
      <c r="BN345" s="12"/>
      <c r="BO345" s="12"/>
      <c r="BP345" s="12"/>
      <c r="BQ345" s="12"/>
      <c r="BR345" s="12"/>
      <c r="BS345" s="12"/>
      <c r="BT345" s="12"/>
      <c r="BU345" s="12"/>
      <c r="BV345" s="12"/>
      <c r="BW345" s="12"/>
      <c r="BX345" s="12"/>
      <c r="BY345" s="12"/>
      <c r="BZ345" s="12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  <c r="CW345" s="6"/>
      <c r="CX345" s="6"/>
      <c r="CY345" s="6"/>
      <c r="CZ345" s="6"/>
      <c r="DA345" s="6"/>
      <c r="DB345" s="6"/>
      <c r="DC345" s="6"/>
      <c r="DD345" s="6"/>
      <c r="DE345" s="6"/>
      <c r="DF345" s="6"/>
      <c r="DG345" s="6"/>
      <c r="DH345" s="6"/>
      <c r="DI345" s="6"/>
      <c r="DJ345" s="6"/>
      <c r="DK345" s="6"/>
      <c r="DL345" s="6"/>
      <c r="DM345" s="6"/>
      <c r="DN345" s="6"/>
      <c r="DO345" s="6"/>
      <c r="DP345" s="6"/>
      <c r="DQ345" s="6"/>
      <c r="DR345" s="6"/>
      <c r="DS345" s="6"/>
      <c r="DT345" s="6"/>
      <c r="DU345" s="6"/>
      <c r="DV345" s="6"/>
      <c r="DW345" s="6"/>
      <c r="DX345" s="6"/>
      <c r="DY345" s="6"/>
      <c r="DZ345" s="6"/>
      <c r="EA345" s="6"/>
      <c r="EB345" s="6"/>
      <c r="EC345" s="6"/>
      <c r="ED345" s="6"/>
      <c r="EE345" s="6"/>
      <c r="EF345" s="6"/>
      <c r="EG345" s="6"/>
      <c r="EH345" s="6"/>
      <c r="EI345" s="6"/>
      <c r="EJ345" s="6"/>
      <c r="EK345" s="4"/>
      <c r="EL345" s="4"/>
      <c r="EM345" s="4"/>
      <c r="EN345" s="4"/>
      <c r="EO345" s="4"/>
      <c r="EP345" s="4"/>
      <c r="EQ345" s="4"/>
      <c r="ER345" s="4"/>
      <c r="ES345" s="4"/>
      <c r="ET345" s="4"/>
      <c r="EU345" s="4"/>
      <c r="EV345" s="4"/>
      <c r="EW345" s="4"/>
      <c r="EX345" s="4"/>
      <c r="EY345" s="4"/>
      <c r="EZ345" s="4"/>
      <c r="FA345" s="4"/>
      <c r="FB345" s="4"/>
      <c r="FC345" s="4"/>
      <c r="FD345" s="4"/>
      <c r="FE345" s="4"/>
      <c r="FF345" s="4"/>
      <c r="FG345" s="4"/>
      <c r="FH345" s="4"/>
      <c r="FI345" s="4"/>
      <c r="FJ345" s="4"/>
      <c r="FK345" s="4"/>
      <c r="FL345" s="4"/>
      <c r="FM345" s="4"/>
      <c r="FN345" s="4"/>
      <c r="FO345" s="4"/>
      <c r="FP345" s="4"/>
      <c r="FQ345" s="4"/>
      <c r="FR345" s="4"/>
      <c r="FS345" s="4"/>
      <c r="FT345" s="4"/>
      <c r="FU345" s="4"/>
      <c r="FV345" s="4"/>
      <c r="FW345" s="4"/>
      <c r="FX345" s="4"/>
      <c r="FY345" s="4"/>
      <c r="FZ345" s="4"/>
      <c r="GA345" s="4"/>
      <c r="GB345" s="4"/>
      <c r="GC345" s="4"/>
      <c r="GD345" s="4"/>
      <c r="GE345" s="4"/>
      <c r="GF345" s="4"/>
    </row>
    <row r="346" spans="1:188" ht="15.75" x14ac:dyDescent="0.2">
      <c r="A346" s="38"/>
      <c r="B346" s="39"/>
      <c r="C346" s="39"/>
      <c r="D346" s="39"/>
      <c r="E346" s="39" t="s">
        <v>35</v>
      </c>
      <c r="F346" s="40"/>
      <c r="G346" s="112" t="s">
        <v>127</v>
      </c>
      <c r="H346" s="144">
        <f>+H347</f>
        <v>138519</v>
      </c>
      <c r="I346" s="144">
        <f t="shared" ref="I346:AB346" si="215">+I347</f>
        <v>7111</v>
      </c>
      <c r="J346" s="144">
        <f t="shared" si="215"/>
        <v>145630</v>
      </c>
      <c r="K346" s="144">
        <f t="shared" si="215"/>
        <v>0</v>
      </c>
      <c r="L346" s="144" t="e">
        <f t="shared" si="215"/>
        <v>#REF!</v>
      </c>
      <c r="M346" s="144">
        <f t="shared" si="215"/>
        <v>0</v>
      </c>
      <c r="N346" s="144" t="e">
        <f t="shared" si="215"/>
        <v>#REF!</v>
      </c>
      <c r="O346" s="144">
        <f t="shared" si="215"/>
        <v>0</v>
      </c>
      <c r="P346" s="144" t="e">
        <f t="shared" si="215"/>
        <v>#REF!</v>
      </c>
      <c r="Q346" s="144">
        <f t="shared" si="215"/>
        <v>0</v>
      </c>
      <c r="R346" s="144" t="e">
        <f t="shared" si="215"/>
        <v>#REF!</v>
      </c>
      <c r="S346" s="144">
        <f t="shared" si="215"/>
        <v>0</v>
      </c>
      <c r="T346" s="144" t="e">
        <f t="shared" si="215"/>
        <v>#REF!</v>
      </c>
      <c r="U346" s="144">
        <f t="shared" si="215"/>
        <v>0</v>
      </c>
      <c r="V346" s="144" t="e">
        <f t="shared" si="215"/>
        <v>#REF!</v>
      </c>
      <c r="W346" s="144">
        <f t="shared" si="215"/>
        <v>0</v>
      </c>
      <c r="X346" s="144" t="e">
        <f t="shared" si="215"/>
        <v>#REF!</v>
      </c>
      <c r="Y346" s="144">
        <f t="shared" si="215"/>
        <v>0</v>
      </c>
      <c r="Z346" s="144" t="e">
        <f t="shared" si="215"/>
        <v>#REF!</v>
      </c>
      <c r="AA346" s="144">
        <f t="shared" si="215"/>
        <v>0</v>
      </c>
      <c r="AB346" s="144" t="e">
        <f t="shared" si="215"/>
        <v>#REF!</v>
      </c>
      <c r="AC346" s="113" t="e">
        <f>AC347+#REF!</f>
        <v>#REF!</v>
      </c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  <c r="AZ346" s="12"/>
      <c r="BA346" s="12"/>
      <c r="BB346" s="12"/>
      <c r="BC346" s="12"/>
      <c r="BD346" s="12"/>
      <c r="BE346" s="12"/>
      <c r="BF346" s="12"/>
      <c r="BG346" s="12"/>
      <c r="BH346" s="12"/>
      <c r="BI346" s="12"/>
      <c r="BJ346" s="12"/>
      <c r="BK346" s="12"/>
      <c r="BL346" s="12"/>
      <c r="BM346" s="12"/>
      <c r="BN346" s="12"/>
      <c r="BO346" s="12"/>
      <c r="BP346" s="12"/>
      <c r="BQ346" s="12"/>
      <c r="BR346" s="12"/>
      <c r="BS346" s="12"/>
      <c r="BT346" s="12"/>
      <c r="BU346" s="12"/>
      <c r="BV346" s="12"/>
      <c r="BW346" s="12"/>
      <c r="BX346" s="12"/>
      <c r="BY346" s="12"/>
      <c r="BZ346" s="12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  <c r="CW346" s="6"/>
      <c r="CX346" s="6"/>
      <c r="CY346" s="6"/>
      <c r="CZ346" s="6"/>
      <c r="DA346" s="6"/>
      <c r="DB346" s="6"/>
      <c r="DC346" s="6"/>
      <c r="DD346" s="6"/>
      <c r="DE346" s="6"/>
      <c r="DF346" s="6"/>
      <c r="DG346" s="6"/>
      <c r="DH346" s="6"/>
      <c r="DI346" s="6"/>
      <c r="DJ346" s="6"/>
      <c r="DK346" s="6"/>
      <c r="DL346" s="6"/>
      <c r="DM346" s="6"/>
      <c r="DN346" s="6"/>
      <c r="DO346" s="6"/>
      <c r="DP346" s="6"/>
      <c r="DQ346" s="6"/>
      <c r="DR346" s="6"/>
      <c r="DS346" s="6"/>
      <c r="DT346" s="6"/>
      <c r="DU346" s="6"/>
      <c r="DV346" s="6"/>
      <c r="DW346" s="6"/>
      <c r="DX346" s="6"/>
      <c r="DY346" s="6"/>
      <c r="DZ346" s="6"/>
      <c r="EA346" s="6"/>
      <c r="EB346" s="6"/>
      <c r="EC346" s="6"/>
      <c r="ED346" s="6"/>
      <c r="EE346" s="6"/>
      <c r="EF346" s="6"/>
      <c r="EG346" s="6"/>
      <c r="EH346" s="6"/>
      <c r="EI346" s="6"/>
      <c r="EJ346" s="6"/>
      <c r="EK346" s="4"/>
      <c r="EL346" s="4"/>
      <c r="EM346" s="4"/>
      <c r="EN346" s="4"/>
      <c r="EO346" s="4"/>
      <c r="EP346" s="4"/>
      <c r="EQ346" s="4"/>
      <c r="ER346" s="4"/>
      <c r="ES346" s="4"/>
      <c r="ET346" s="4"/>
      <c r="EU346" s="4"/>
      <c r="EV346" s="4"/>
      <c r="EW346" s="4"/>
      <c r="EX346" s="4"/>
      <c r="EY346" s="4"/>
      <c r="EZ346" s="4"/>
      <c r="FA346" s="4"/>
      <c r="FB346" s="4"/>
      <c r="FC346" s="4"/>
      <c r="FD346" s="4"/>
      <c r="FE346" s="4"/>
      <c r="FF346" s="4"/>
      <c r="FG346" s="4"/>
      <c r="FH346" s="4"/>
      <c r="FI346" s="4"/>
      <c r="FJ346" s="4"/>
      <c r="FK346" s="4"/>
      <c r="FL346" s="4"/>
      <c r="FM346" s="4"/>
      <c r="FN346" s="4"/>
      <c r="FO346" s="4"/>
      <c r="FP346" s="4"/>
      <c r="FQ346" s="4"/>
      <c r="FR346" s="4"/>
      <c r="FS346" s="4"/>
      <c r="FT346" s="4"/>
      <c r="FU346" s="4"/>
      <c r="FV346" s="4"/>
      <c r="FW346" s="4"/>
      <c r="FX346" s="4"/>
      <c r="FY346" s="4"/>
      <c r="FZ346" s="4"/>
      <c r="GA346" s="4"/>
      <c r="GB346" s="4"/>
      <c r="GC346" s="4"/>
      <c r="GD346" s="4"/>
      <c r="GE346" s="4"/>
      <c r="GF346" s="4"/>
    </row>
    <row r="347" spans="1:188" x14ac:dyDescent="0.2">
      <c r="A347" s="57"/>
      <c r="B347" s="58"/>
      <c r="C347" s="58"/>
      <c r="D347" s="58"/>
      <c r="E347" s="58"/>
      <c r="F347" s="59" t="s">
        <v>37</v>
      </c>
      <c r="G347" s="125" t="s">
        <v>128</v>
      </c>
      <c r="H347" s="61">
        <v>138519</v>
      </c>
      <c r="I347" s="61">
        <f>6655+456</f>
        <v>7111</v>
      </c>
      <c r="J347" s="60">
        <f>H347+I347</f>
        <v>145630</v>
      </c>
      <c r="K347" s="72"/>
      <c r="L347" s="72" t="e">
        <f>#REF!+K347</f>
        <v>#REF!</v>
      </c>
      <c r="M347" s="72"/>
      <c r="N347" s="72" t="e">
        <f>L347+M347</f>
        <v>#REF!</v>
      </c>
      <c r="O347" s="72"/>
      <c r="P347" s="72" t="e">
        <f>O347+N347</f>
        <v>#REF!</v>
      </c>
      <c r="Q347" s="72"/>
      <c r="R347" s="72" t="e">
        <f>P347+Q347</f>
        <v>#REF!</v>
      </c>
      <c r="S347" s="72"/>
      <c r="T347" s="72" t="e">
        <f>R347+S347</f>
        <v>#REF!</v>
      </c>
      <c r="U347" s="72"/>
      <c r="V347" s="72" t="e">
        <f>T347+U347</f>
        <v>#REF!</v>
      </c>
      <c r="W347" s="72"/>
      <c r="X347" s="72" t="e">
        <f>V347+W347</f>
        <v>#REF!</v>
      </c>
      <c r="Y347" s="50"/>
      <c r="Z347" s="72" t="e">
        <f>X347+Y347</f>
        <v>#REF!</v>
      </c>
      <c r="AA347" s="72"/>
      <c r="AB347" s="128" t="e">
        <f>Z347+AA347</f>
        <v>#REF!</v>
      </c>
      <c r="AC347" s="72">
        <v>168000</v>
      </c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  <c r="BH347" s="12"/>
      <c r="BI347" s="12"/>
      <c r="BJ347" s="12"/>
      <c r="BK347" s="12"/>
      <c r="BL347" s="12"/>
      <c r="BM347" s="12"/>
      <c r="BN347" s="12"/>
      <c r="BO347" s="12"/>
      <c r="BP347" s="12"/>
      <c r="BQ347" s="12"/>
      <c r="BR347" s="12"/>
      <c r="BS347" s="12"/>
      <c r="BT347" s="12"/>
      <c r="BU347" s="12"/>
      <c r="BV347" s="12"/>
      <c r="BW347" s="12"/>
      <c r="BX347" s="12"/>
      <c r="BY347" s="12"/>
      <c r="BZ347" s="12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  <c r="CW347" s="6"/>
      <c r="CX347" s="6"/>
      <c r="CY347" s="6"/>
      <c r="CZ347" s="6"/>
      <c r="DA347" s="6"/>
      <c r="DB347" s="6"/>
      <c r="DC347" s="6"/>
      <c r="DD347" s="6"/>
      <c r="DE347" s="6"/>
      <c r="DF347" s="6"/>
      <c r="DG347" s="6"/>
      <c r="DH347" s="6"/>
      <c r="DI347" s="6"/>
      <c r="DJ347" s="6"/>
      <c r="DK347" s="6"/>
      <c r="DL347" s="6"/>
      <c r="DM347" s="6"/>
      <c r="DN347" s="6"/>
      <c r="DO347" s="6"/>
      <c r="DP347" s="6"/>
      <c r="DQ347" s="6"/>
      <c r="DR347" s="6"/>
      <c r="DS347" s="6"/>
      <c r="DT347" s="6"/>
      <c r="DU347" s="6"/>
      <c r="DV347" s="6"/>
      <c r="DW347" s="6"/>
      <c r="DX347" s="6"/>
      <c r="DY347" s="6"/>
      <c r="DZ347" s="6"/>
      <c r="EA347" s="6"/>
      <c r="EB347" s="6"/>
      <c r="EC347" s="6"/>
      <c r="ED347" s="6"/>
      <c r="EE347" s="6"/>
      <c r="EF347" s="6"/>
      <c r="EG347" s="6"/>
      <c r="EH347" s="6"/>
      <c r="EI347" s="6"/>
      <c r="EJ347" s="6"/>
      <c r="EK347" s="4"/>
      <c r="EL347" s="4"/>
      <c r="EM347" s="4"/>
      <c r="EN347" s="4"/>
      <c r="EO347" s="4"/>
      <c r="EP347" s="4"/>
      <c r="EQ347" s="4"/>
      <c r="ER347" s="4"/>
      <c r="ES347" s="4"/>
      <c r="ET347" s="4"/>
      <c r="EU347" s="4"/>
      <c r="EV347" s="4"/>
      <c r="EW347" s="4"/>
      <c r="EX347" s="4"/>
      <c r="EY347" s="4"/>
      <c r="EZ347" s="4"/>
      <c r="FA347" s="4"/>
      <c r="FB347" s="4"/>
      <c r="FC347" s="4"/>
      <c r="FD347" s="4"/>
      <c r="FE347" s="4"/>
      <c r="FF347" s="4"/>
      <c r="FG347" s="4"/>
      <c r="FH347" s="4"/>
      <c r="FI347" s="4"/>
      <c r="FJ347" s="4"/>
      <c r="FK347" s="4"/>
      <c r="FL347" s="4"/>
      <c r="FM347" s="4"/>
      <c r="FN347" s="4"/>
      <c r="FO347" s="4"/>
      <c r="FP347" s="4"/>
      <c r="FQ347" s="4"/>
      <c r="FR347" s="4"/>
      <c r="FS347" s="4"/>
      <c r="FT347" s="4"/>
      <c r="FU347" s="4"/>
      <c r="FV347" s="4"/>
      <c r="FW347" s="4"/>
      <c r="FX347" s="4"/>
      <c r="FY347" s="4"/>
      <c r="FZ347" s="4"/>
      <c r="GA347" s="4"/>
      <c r="GB347" s="4"/>
      <c r="GC347" s="4"/>
      <c r="GD347" s="4"/>
      <c r="GE347" s="4"/>
      <c r="GF347" s="4"/>
    </row>
    <row r="348" spans="1:188" ht="24.75" customHeight="1" x14ac:dyDescent="0.2">
      <c r="A348" s="57"/>
      <c r="B348" s="58"/>
      <c r="C348" s="58"/>
      <c r="D348" s="39">
        <v>59</v>
      </c>
      <c r="E348" s="58"/>
      <c r="F348" s="59"/>
      <c r="G348" s="122" t="s">
        <v>183</v>
      </c>
      <c r="H348" s="61">
        <v>73372</v>
      </c>
      <c r="I348" s="61">
        <v>0</v>
      </c>
      <c r="J348" s="61">
        <f t="shared" ref="J348" si="216">+J349</f>
        <v>73372</v>
      </c>
      <c r="K348" s="61">
        <f t="shared" ref="K348:AB348" si="217">+K349</f>
        <v>0</v>
      </c>
      <c r="L348" s="61" t="e">
        <f t="shared" si="217"/>
        <v>#REF!</v>
      </c>
      <c r="M348" s="61">
        <f t="shared" si="217"/>
        <v>0</v>
      </c>
      <c r="N348" s="61" t="e">
        <f t="shared" si="217"/>
        <v>#REF!</v>
      </c>
      <c r="O348" s="61">
        <f t="shared" si="217"/>
        <v>0</v>
      </c>
      <c r="P348" s="61" t="e">
        <f t="shared" si="217"/>
        <v>#REF!</v>
      </c>
      <c r="Q348" s="61">
        <f t="shared" si="217"/>
        <v>0</v>
      </c>
      <c r="R348" s="61" t="e">
        <f t="shared" si="217"/>
        <v>#REF!</v>
      </c>
      <c r="S348" s="61">
        <f t="shared" si="217"/>
        <v>0</v>
      </c>
      <c r="T348" s="61" t="e">
        <f t="shared" si="217"/>
        <v>#REF!</v>
      </c>
      <c r="U348" s="61">
        <f t="shared" si="217"/>
        <v>0</v>
      </c>
      <c r="V348" s="61" t="e">
        <f t="shared" si="217"/>
        <v>#REF!</v>
      </c>
      <c r="W348" s="61">
        <f t="shared" si="217"/>
        <v>0</v>
      </c>
      <c r="X348" s="61" t="e">
        <f t="shared" si="217"/>
        <v>#REF!</v>
      </c>
      <c r="Y348" s="61">
        <f t="shared" si="217"/>
        <v>0</v>
      </c>
      <c r="Z348" s="61" t="e">
        <f t="shared" si="217"/>
        <v>#REF!</v>
      </c>
      <c r="AA348" s="61">
        <f t="shared" si="217"/>
        <v>0</v>
      </c>
      <c r="AB348" s="61" t="e">
        <f t="shared" si="217"/>
        <v>#REF!</v>
      </c>
      <c r="AC348" s="7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  <c r="BH348" s="12"/>
      <c r="BI348" s="12"/>
      <c r="BJ348" s="12"/>
      <c r="BK348" s="12"/>
      <c r="BL348" s="12"/>
      <c r="BM348" s="12"/>
      <c r="BN348" s="12"/>
      <c r="BO348" s="12"/>
      <c r="BP348" s="12"/>
      <c r="BQ348" s="12"/>
      <c r="BR348" s="12"/>
      <c r="BS348" s="12"/>
      <c r="BT348" s="12"/>
      <c r="BU348" s="12"/>
      <c r="BV348" s="12"/>
      <c r="BW348" s="12"/>
      <c r="BX348" s="12"/>
      <c r="BY348" s="12"/>
      <c r="BZ348" s="12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  <c r="CW348" s="6"/>
      <c r="CX348" s="6"/>
      <c r="CY348" s="6"/>
      <c r="CZ348" s="6"/>
      <c r="DA348" s="6"/>
      <c r="DB348" s="6"/>
      <c r="DC348" s="6"/>
      <c r="DD348" s="6"/>
      <c r="DE348" s="6"/>
      <c r="DF348" s="6"/>
      <c r="DG348" s="6"/>
      <c r="DH348" s="6"/>
      <c r="DI348" s="6"/>
      <c r="DJ348" s="6"/>
      <c r="DK348" s="6"/>
      <c r="DL348" s="6"/>
      <c r="DM348" s="6"/>
      <c r="DN348" s="6"/>
      <c r="DO348" s="6"/>
      <c r="DP348" s="6"/>
      <c r="DQ348" s="6"/>
      <c r="DR348" s="6"/>
      <c r="DS348" s="6"/>
      <c r="DT348" s="6"/>
      <c r="DU348" s="6"/>
      <c r="DV348" s="6"/>
      <c r="DW348" s="6"/>
      <c r="DX348" s="6"/>
      <c r="DY348" s="6"/>
      <c r="DZ348" s="6"/>
      <c r="EA348" s="6"/>
      <c r="EB348" s="6"/>
      <c r="EC348" s="6"/>
      <c r="ED348" s="6"/>
      <c r="EE348" s="6"/>
      <c r="EF348" s="6"/>
      <c r="EG348" s="6"/>
      <c r="EH348" s="6"/>
      <c r="EI348" s="6"/>
      <c r="EJ348" s="6"/>
      <c r="EK348" s="4"/>
      <c r="EL348" s="4"/>
      <c r="EM348" s="4"/>
      <c r="EN348" s="4"/>
      <c r="EO348" s="4"/>
      <c r="EP348" s="4"/>
      <c r="EQ348" s="4"/>
      <c r="ER348" s="4"/>
      <c r="ES348" s="4"/>
      <c r="ET348" s="4"/>
      <c r="EU348" s="4"/>
      <c r="EV348" s="4"/>
      <c r="EW348" s="4"/>
      <c r="EX348" s="4"/>
      <c r="EY348" s="4"/>
      <c r="EZ348" s="4"/>
      <c r="FA348" s="4"/>
      <c r="FB348" s="4"/>
      <c r="FC348" s="4"/>
      <c r="FD348" s="4"/>
      <c r="FE348" s="4"/>
      <c r="FF348" s="4"/>
      <c r="FG348" s="4"/>
      <c r="FH348" s="4"/>
      <c r="FI348" s="4"/>
      <c r="FJ348" s="4"/>
      <c r="FK348" s="4"/>
      <c r="FL348" s="4"/>
      <c r="FM348" s="4"/>
      <c r="FN348" s="4"/>
      <c r="FO348" s="4"/>
      <c r="FP348" s="4"/>
      <c r="FQ348" s="4"/>
      <c r="FR348" s="4"/>
      <c r="FS348" s="4"/>
      <c r="FT348" s="4"/>
      <c r="FU348" s="4"/>
      <c r="FV348" s="4"/>
      <c r="FW348" s="4"/>
      <c r="FX348" s="4"/>
      <c r="FY348" s="4"/>
      <c r="FZ348" s="4"/>
      <c r="GA348" s="4"/>
      <c r="GB348" s="4"/>
      <c r="GC348" s="4"/>
      <c r="GD348" s="4"/>
      <c r="GE348" s="4"/>
      <c r="GF348" s="4"/>
    </row>
    <row r="349" spans="1:188" ht="23.1" customHeight="1" x14ac:dyDescent="0.2">
      <c r="A349" s="57"/>
      <c r="B349" s="58"/>
      <c r="C349" s="58"/>
      <c r="D349" s="58"/>
      <c r="E349" s="58">
        <v>17</v>
      </c>
      <c r="F349" s="59"/>
      <c r="G349" s="125" t="s">
        <v>272</v>
      </c>
      <c r="H349" s="61">
        <v>73372</v>
      </c>
      <c r="I349" s="61">
        <v>0</v>
      </c>
      <c r="J349" s="60">
        <f>+H349+I349</f>
        <v>73372</v>
      </c>
      <c r="K349" s="72"/>
      <c r="L349" s="60" t="e">
        <f>+#REF!+K349</f>
        <v>#REF!</v>
      </c>
      <c r="M349" s="72"/>
      <c r="N349" s="60" t="e">
        <f>+L349+M349</f>
        <v>#REF!</v>
      </c>
      <c r="O349" s="72"/>
      <c r="P349" s="60" t="e">
        <f>+N349+O349</f>
        <v>#REF!</v>
      </c>
      <c r="Q349" s="72"/>
      <c r="R349" s="60" t="e">
        <f>+P349+Q349</f>
        <v>#REF!</v>
      </c>
      <c r="S349" s="72"/>
      <c r="T349" s="60" t="e">
        <f>+R349+S349</f>
        <v>#REF!</v>
      </c>
      <c r="U349" s="72"/>
      <c r="V349" s="60" t="e">
        <f>+T349+U349</f>
        <v>#REF!</v>
      </c>
      <c r="W349" s="72"/>
      <c r="X349" s="60" t="e">
        <f>+V349+W349</f>
        <v>#REF!</v>
      </c>
      <c r="Y349" s="50"/>
      <c r="Z349" s="60" t="e">
        <f>+X349+Y349</f>
        <v>#REF!</v>
      </c>
      <c r="AA349" s="72"/>
      <c r="AB349" s="60" t="e">
        <f>+Z349+AA349</f>
        <v>#REF!</v>
      </c>
      <c r="AC349" s="7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  <c r="BH349" s="12"/>
      <c r="BI349" s="12"/>
      <c r="BJ349" s="12"/>
      <c r="BK349" s="12"/>
      <c r="BL349" s="12"/>
      <c r="BM349" s="12"/>
      <c r="BN349" s="12"/>
      <c r="BO349" s="12"/>
      <c r="BP349" s="12"/>
      <c r="BQ349" s="12"/>
      <c r="BR349" s="12"/>
      <c r="BS349" s="12"/>
      <c r="BT349" s="12"/>
      <c r="BU349" s="12"/>
      <c r="BV349" s="12"/>
      <c r="BW349" s="12"/>
      <c r="BX349" s="12"/>
      <c r="BY349" s="12"/>
      <c r="BZ349" s="12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  <c r="CW349" s="6"/>
      <c r="CX349" s="6"/>
      <c r="CY349" s="6"/>
      <c r="CZ349" s="6"/>
      <c r="DA349" s="6"/>
      <c r="DB349" s="6"/>
      <c r="DC349" s="6"/>
      <c r="DD349" s="6"/>
      <c r="DE349" s="6"/>
      <c r="DF349" s="6"/>
      <c r="DG349" s="6"/>
      <c r="DH349" s="6"/>
      <c r="DI349" s="6"/>
      <c r="DJ349" s="6"/>
      <c r="DK349" s="6"/>
      <c r="DL349" s="6"/>
      <c r="DM349" s="6"/>
      <c r="DN349" s="6"/>
      <c r="DO349" s="6"/>
      <c r="DP349" s="6"/>
      <c r="DQ349" s="6"/>
      <c r="DR349" s="6"/>
      <c r="DS349" s="6"/>
      <c r="DT349" s="6"/>
      <c r="DU349" s="6"/>
      <c r="DV349" s="6"/>
      <c r="DW349" s="6"/>
      <c r="DX349" s="6"/>
      <c r="DY349" s="6"/>
      <c r="DZ349" s="6"/>
      <c r="EA349" s="6"/>
      <c r="EB349" s="6"/>
      <c r="EC349" s="6"/>
      <c r="ED349" s="6"/>
      <c r="EE349" s="6"/>
      <c r="EF349" s="6"/>
      <c r="EG349" s="6"/>
      <c r="EH349" s="6"/>
      <c r="EI349" s="6"/>
      <c r="EJ349" s="6"/>
      <c r="EK349" s="4"/>
      <c r="EL349" s="4"/>
      <c r="EM349" s="4"/>
      <c r="EN349" s="4"/>
      <c r="EO349" s="4"/>
      <c r="EP349" s="4"/>
      <c r="EQ349" s="4"/>
      <c r="ER349" s="4"/>
      <c r="ES349" s="4"/>
      <c r="ET349" s="4"/>
      <c r="EU349" s="4"/>
      <c r="EV349" s="4"/>
      <c r="EW349" s="4"/>
      <c r="EX349" s="4"/>
      <c r="EY349" s="4"/>
      <c r="EZ349" s="4"/>
      <c r="FA349" s="4"/>
      <c r="FB349" s="4"/>
      <c r="FC349" s="4"/>
      <c r="FD349" s="4"/>
      <c r="FE349" s="4"/>
      <c r="FF349" s="4"/>
      <c r="FG349" s="4"/>
      <c r="FH349" s="4"/>
      <c r="FI349" s="4"/>
      <c r="FJ349" s="4"/>
      <c r="FK349" s="4"/>
      <c r="FL349" s="4"/>
      <c r="FM349" s="4"/>
      <c r="FN349" s="4"/>
      <c r="FO349" s="4"/>
      <c r="FP349" s="4"/>
      <c r="FQ349" s="4"/>
      <c r="FR349" s="4"/>
      <c r="FS349" s="4"/>
      <c r="FT349" s="4"/>
      <c r="FU349" s="4"/>
      <c r="FV349" s="4"/>
      <c r="FW349" s="4"/>
      <c r="FX349" s="4"/>
      <c r="FY349" s="4"/>
      <c r="FZ349" s="4"/>
      <c r="GA349" s="4"/>
      <c r="GB349" s="4"/>
      <c r="GC349" s="4"/>
      <c r="GD349" s="4"/>
      <c r="GE349" s="4"/>
      <c r="GF349" s="4"/>
    </row>
    <row r="350" spans="1:188" ht="15.75" x14ac:dyDescent="0.2">
      <c r="A350" s="38"/>
      <c r="B350" s="39"/>
      <c r="C350" s="39"/>
      <c r="D350" s="39" t="s">
        <v>130</v>
      </c>
      <c r="E350" s="39"/>
      <c r="F350" s="40"/>
      <c r="G350" s="122" t="s">
        <v>273</v>
      </c>
      <c r="H350" s="144">
        <f t="shared" ref="H350:AB350" si="218">H351</f>
        <v>0</v>
      </c>
      <c r="I350" s="144">
        <f>I351</f>
        <v>0</v>
      </c>
      <c r="J350" s="113">
        <f t="shared" si="218"/>
        <v>0</v>
      </c>
      <c r="K350" s="113">
        <f t="shared" si="218"/>
        <v>0</v>
      </c>
      <c r="L350" s="113" t="e">
        <f t="shared" si="218"/>
        <v>#REF!</v>
      </c>
      <c r="M350" s="113">
        <f t="shared" si="218"/>
        <v>0</v>
      </c>
      <c r="N350" s="113" t="e">
        <f t="shared" si="218"/>
        <v>#REF!</v>
      </c>
      <c r="O350" s="113">
        <f t="shared" si="218"/>
        <v>0</v>
      </c>
      <c r="P350" s="113" t="e">
        <f t="shared" si="218"/>
        <v>#REF!</v>
      </c>
      <c r="Q350" s="113">
        <f t="shared" si="218"/>
        <v>0</v>
      </c>
      <c r="R350" s="113" t="e">
        <f t="shared" si="218"/>
        <v>#REF!</v>
      </c>
      <c r="S350" s="113">
        <f>S351</f>
        <v>0</v>
      </c>
      <c r="T350" s="113" t="e">
        <f t="shared" si="218"/>
        <v>#REF!</v>
      </c>
      <c r="U350" s="113">
        <f>U351</f>
        <v>0</v>
      </c>
      <c r="V350" s="113" t="e">
        <f t="shared" si="218"/>
        <v>#REF!</v>
      </c>
      <c r="W350" s="113">
        <f>W351</f>
        <v>0</v>
      </c>
      <c r="X350" s="113" t="e">
        <f t="shared" si="218"/>
        <v>#REF!</v>
      </c>
      <c r="Y350" s="113">
        <f>Y351</f>
        <v>0</v>
      </c>
      <c r="Z350" s="113" t="e">
        <f t="shared" si="218"/>
        <v>#REF!</v>
      </c>
      <c r="AA350" s="113">
        <f>AA351</f>
        <v>0</v>
      </c>
      <c r="AB350" s="114" t="e">
        <f t="shared" si="218"/>
        <v>#REF!</v>
      </c>
      <c r="AC350" s="113">
        <f>AC351</f>
        <v>0</v>
      </c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  <c r="BH350" s="12"/>
      <c r="BI350" s="12"/>
      <c r="BJ350" s="12"/>
      <c r="BK350" s="12"/>
      <c r="BL350" s="12"/>
      <c r="BM350" s="12"/>
      <c r="BN350" s="12"/>
      <c r="BO350" s="12"/>
      <c r="BP350" s="12"/>
      <c r="BQ350" s="12"/>
      <c r="BR350" s="12"/>
      <c r="BS350" s="12"/>
      <c r="BT350" s="12"/>
      <c r="BU350" s="12"/>
      <c r="BV350" s="12"/>
      <c r="BW350" s="12"/>
      <c r="BX350" s="12"/>
      <c r="BY350" s="12"/>
      <c r="BZ350" s="12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  <c r="CW350" s="6"/>
      <c r="CX350" s="6"/>
      <c r="CY350" s="6"/>
      <c r="CZ350" s="6"/>
      <c r="DA350" s="6"/>
      <c r="DB350" s="6"/>
      <c r="DC350" s="6"/>
      <c r="DD350" s="6"/>
      <c r="DE350" s="6"/>
      <c r="DF350" s="6"/>
      <c r="DG350" s="6"/>
      <c r="DH350" s="6"/>
      <c r="DI350" s="6"/>
      <c r="DJ350" s="6"/>
      <c r="DK350" s="6"/>
      <c r="DL350" s="6"/>
      <c r="DM350" s="6"/>
      <c r="DN350" s="6"/>
      <c r="DO350" s="6"/>
      <c r="DP350" s="6"/>
      <c r="DQ350" s="6"/>
      <c r="DR350" s="6"/>
      <c r="DS350" s="6"/>
      <c r="DT350" s="6"/>
      <c r="DU350" s="6"/>
      <c r="DV350" s="6"/>
      <c r="DW350" s="6"/>
      <c r="DX350" s="6"/>
      <c r="DY350" s="6"/>
      <c r="DZ350" s="6"/>
      <c r="EA350" s="6"/>
      <c r="EB350" s="6"/>
      <c r="EC350" s="6"/>
      <c r="ED350" s="6"/>
      <c r="EE350" s="6"/>
      <c r="EF350" s="6"/>
      <c r="EG350" s="6"/>
      <c r="EH350" s="6"/>
      <c r="EI350" s="6"/>
      <c r="EJ350" s="6"/>
      <c r="EK350" s="4"/>
      <c r="EL350" s="4"/>
      <c r="EM350" s="4"/>
      <c r="EN350" s="4"/>
      <c r="EO350" s="4"/>
      <c r="EP350" s="4"/>
      <c r="EQ350" s="4"/>
      <c r="ER350" s="4"/>
      <c r="ES350" s="4"/>
      <c r="ET350" s="4"/>
      <c r="EU350" s="4"/>
      <c r="EV350" s="4"/>
      <c r="EW350" s="4"/>
      <c r="EX350" s="4"/>
      <c r="EY350" s="4"/>
      <c r="EZ350" s="4"/>
      <c r="FA350" s="4"/>
      <c r="FB350" s="4"/>
      <c r="FC350" s="4"/>
      <c r="FD350" s="4"/>
      <c r="FE350" s="4"/>
      <c r="FF350" s="4"/>
      <c r="FG350" s="4"/>
      <c r="FH350" s="4"/>
      <c r="FI350" s="4"/>
      <c r="FJ350" s="4"/>
      <c r="FK350" s="4"/>
      <c r="FL350" s="4"/>
      <c r="FM350" s="4"/>
      <c r="FN350" s="4"/>
      <c r="FO350" s="4"/>
      <c r="FP350" s="4"/>
      <c r="FQ350" s="4"/>
      <c r="FR350" s="4"/>
      <c r="FS350" s="4"/>
      <c r="FT350" s="4"/>
      <c r="FU350" s="4"/>
      <c r="FV350" s="4"/>
      <c r="FW350" s="4"/>
      <c r="FX350" s="4"/>
      <c r="FY350" s="4"/>
      <c r="FZ350" s="4"/>
      <c r="GA350" s="4"/>
      <c r="GB350" s="4"/>
      <c r="GC350" s="4"/>
      <c r="GD350" s="4"/>
      <c r="GE350" s="4"/>
      <c r="GF350" s="4"/>
    </row>
    <row r="351" spans="1:188" ht="15.75" x14ac:dyDescent="0.2">
      <c r="A351" s="38"/>
      <c r="B351" s="39"/>
      <c r="C351" s="39"/>
      <c r="D351" s="39">
        <v>71</v>
      </c>
      <c r="E351" s="39"/>
      <c r="F351" s="40"/>
      <c r="G351" s="122" t="s">
        <v>227</v>
      </c>
      <c r="H351" s="144">
        <f t="shared" ref="H351:AB351" si="219">H352+H357</f>
        <v>0</v>
      </c>
      <c r="I351" s="144">
        <f>I352+I357</f>
        <v>0</v>
      </c>
      <c r="J351" s="113">
        <f t="shared" si="219"/>
        <v>0</v>
      </c>
      <c r="K351" s="113">
        <f t="shared" si="219"/>
        <v>0</v>
      </c>
      <c r="L351" s="113" t="e">
        <f t="shared" si="219"/>
        <v>#REF!</v>
      </c>
      <c r="M351" s="113">
        <f t="shared" si="219"/>
        <v>0</v>
      </c>
      <c r="N351" s="113" t="e">
        <f t="shared" si="219"/>
        <v>#REF!</v>
      </c>
      <c r="O351" s="113">
        <f t="shared" si="219"/>
        <v>0</v>
      </c>
      <c r="P351" s="113" t="e">
        <f t="shared" si="219"/>
        <v>#REF!</v>
      </c>
      <c r="Q351" s="113">
        <f t="shared" si="219"/>
        <v>0</v>
      </c>
      <c r="R351" s="113" t="e">
        <f t="shared" si="219"/>
        <v>#REF!</v>
      </c>
      <c r="S351" s="113">
        <f>S352+S357</f>
        <v>0</v>
      </c>
      <c r="T351" s="113" t="e">
        <f t="shared" si="219"/>
        <v>#REF!</v>
      </c>
      <c r="U351" s="113">
        <f>U352+U357</f>
        <v>0</v>
      </c>
      <c r="V351" s="113" t="e">
        <f t="shared" si="219"/>
        <v>#REF!</v>
      </c>
      <c r="W351" s="113">
        <f>W352+W357</f>
        <v>0</v>
      </c>
      <c r="X351" s="113" t="e">
        <f t="shared" si="219"/>
        <v>#REF!</v>
      </c>
      <c r="Y351" s="113">
        <f>Y352+Y357</f>
        <v>0</v>
      </c>
      <c r="Z351" s="113" t="e">
        <f t="shared" si="219"/>
        <v>#REF!</v>
      </c>
      <c r="AA351" s="113">
        <f>AA352+AA357</f>
        <v>0</v>
      </c>
      <c r="AB351" s="114" t="e">
        <f t="shared" si="219"/>
        <v>#REF!</v>
      </c>
      <c r="AC351" s="113">
        <f>AC352+AC357</f>
        <v>0</v>
      </c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  <c r="BH351" s="12"/>
      <c r="BI351" s="12"/>
      <c r="BJ351" s="12"/>
      <c r="BK351" s="12"/>
      <c r="BL351" s="12"/>
      <c r="BM351" s="12"/>
      <c r="BN351" s="12"/>
      <c r="BO351" s="12"/>
      <c r="BP351" s="12"/>
      <c r="BQ351" s="12"/>
      <c r="BR351" s="12"/>
      <c r="BS351" s="12"/>
      <c r="BT351" s="12"/>
      <c r="BU351" s="12"/>
      <c r="BV351" s="12"/>
      <c r="BW351" s="12"/>
      <c r="BX351" s="12"/>
      <c r="BY351" s="12"/>
      <c r="BZ351" s="12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  <c r="CW351" s="6"/>
      <c r="CX351" s="6"/>
      <c r="CY351" s="6"/>
      <c r="CZ351" s="6"/>
      <c r="DA351" s="6"/>
      <c r="DB351" s="6"/>
      <c r="DC351" s="6"/>
      <c r="DD351" s="6"/>
      <c r="DE351" s="6"/>
      <c r="DF351" s="6"/>
      <c r="DG351" s="6"/>
      <c r="DH351" s="6"/>
      <c r="DI351" s="6"/>
      <c r="DJ351" s="6"/>
      <c r="DK351" s="6"/>
      <c r="DL351" s="6"/>
      <c r="DM351" s="6"/>
      <c r="DN351" s="6"/>
      <c r="DO351" s="6"/>
      <c r="DP351" s="6"/>
      <c r="DQ351" s="6"/>
      <c r="DR351" s="6"/>
      <c r="DS351" s="6"/>
      <c r="DT351" s="6"/>
      <c r="DU351" s="6"/>
      <c r="DV351" s="6"/>
      <c r="DW351" s="6"/>
      <c r="DX351" s="6"/>
      <c r="DY351" s="6"/>
      <c r="DZ351" s="6"/>
      <c r="EA351" s="6"/>
      <c r="EB351" s="6"/>
      <c r="EC351" s="6"/>
      <c r="ED351" s="6"/>
      <c r="EE351" s="6"/>
      <c r="EF351" s="6"/>
      <c r="EG351" s="6"/>
      <c r="EH351" s="6"/>
      <c r="EI351" s="6"/>
      <c r="EJ351" s="6"/>
      <c r="EK351" s="4"/>
      <c r="EL351" s="4"/>
      <c r="EM351" s="4"/>
      <c r="EN351" s="4"/>
      <c r="EO351" s="4"/>
      <c r="EP351" s="4"/>
      <c r="EQ351" s="4"/>
      <c r="ER351" s="4"/>
      <c r="ES351" s="4"/>
      <c r="ET351" s="4"/>
      <c r="EU351" s="4"/>
      <c r="EV351" s="4"/>
      <c r="EW351" s="4"/>
      <c r="EX351" s="4"/>
      <c r="EY351" s="4"/>
      <c r="EZ351" s="4"/>
      <c r="FA351" s="4"/>
      <c r="FB351" s="4"/>
      <c r="FC351" s="4"/>
      <c r="FD351" s="4"/>
      <c r="FE351" s="4"/>
      <c r="FF351" s="4"/>
      <c r="FG351" s="4"/>
      <c r="FH351" s="4"/>
      <c r="FI351" s="4"/>
      <c r="FJ351" s="4"/>
      <c r="FK351" s="4"/>
      <c r="FL351" s="4"/>
      <c r="FM351" s="4"/>
      <c r="FN351" s="4"/>
      <c r="FO351" s="4"/>
      <c r="FP351" s="4"/>
      <c r="FQ351" s="4"/>
      <c r="FR351" s="4"/>
      <c r="FS351" s="4"/>
      <c r="FT351" s="4"/>
      <c r="FU351" s="4"/>
      <c r="FV351" s="4"/>
      <c r="FW351" s="4"/>
      <c r="FX351" s="4"/>
      <c r="FY351" s="4"/>
      <c r="FZ351" s="4"/>
      <c r="GA351" s="4"/>
      <c r="GB351" s="4"/>
      <c r="GC351" s="4"/>
      <c r="GD351" s="4"/>
      <c r="GE351" s="4"/>
      <c r="GF351" s="4"/>
    </row>
    <row r="352" spans="1:188" ht="23.1" customHeight="1" x14ac:dyDescent="0.2">
      <c r="A352" s="38"/>
      <c r="B352" s="39"/>
      <c r="C352" s="39"/>
      <c r="D352" s="39"/>
      <c r="E352" s="39" t="s">
        <v>37</v>
      </c>
      <c r="F352" s="40"/>
      <c r="G352" s="112" t="s">
        <v>228</v>
      </c>
      <c r="H352" s="113">
        <f t="shared" ref="H352:AB352" si="220">H353+H354+H355+H356</f>
        <v>0</v>
      </c>
      <c r="I352" s="144">
        <f>I353+I354+I355+I356</f>
        <v>0</v>
      </c>
      <c r="J352" s="113">
        <f t="shared" si="220"/>
        <v>0</v>
      </c>
      <c r="K352" s="113">
        <f t="shared" si="220"/>
        <v>0</v>
      </c>
      <c r="L352" s="113" t="e">
        <f t="shared" si="220"/>
        <v>#REF!</v>
      </c>
      <c r="M352" s="113">
        <f t="shared" si="220"/>
        <v>0</v>
      </c>
      <c r="N352" s="113" t="e">
        <f t="shared" si="220"/>
        <v>#REF!</v>
      </c>
      <c r="O352" s="113">
        <f t="shared" si="220"/>
        <v>0</v>
      </c>
      <c r="P352" s="113" t="e">
        <f t="shared" si="220"/>
        <v>#REF!</v>
      </c>
      <c r="Q352" s="113">
        <f t="shared" si="220"/>
        <v>0</v>
      </c>
      <c r="R352" s="113" t="e">
        <f t="shared" si="220"/>
        <v>#REF!</v>
      </c>
      <c r="S352" s="113">
        <f>S353+S354+S355+S356</f>
        <v>0</v>
      </c>
      <c r="T352" s="113" t="e">
        <f t="shared" si="220"/>
        <v>#REF!</v>
      </c>
      <c r="U352" s="113">
        <f>U353+U354+U355+U356</f>
        <v>0</v>
      </c>
      <c r="V352" s="113" t="e">
        <f t="shared" si="220"/>
        <v>#REF!</v>
      </c>
      <c r="W352" s="113">
        <f>W353+W354+W355+W356</f>
        <v>0</v>
      </c>
      <c r="X352" s="113" t="e">
        <f t="shared" si="220"/>
        <v>#REF!</v>
      </c>
      <c r="Y352" s="113">
        <f>Y353+Y354+Y355+Y356</f>
        <v>0</v>
      </c>
      <c r="Z352" s="113" t="e">
        <f t="shared" si="220"/>
        <v>#REF!</v>
      </c>
      <c r="AA352" s="113">
        <f>AA353+AA354+AA355+AA356</f>
        <v>0</v>
      </c>
      <c r="AB352" s="114" t="e">
        <f t="shared" si="220"/>
        <v>#REF!</v>
      </c>
      <c r="AC352" s="113">
        <f>AC353+AC354+AC355+AC356</f>
        <v>0</v>
      </c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  <c r="BH352" s="12"/>
      <c r="BI352" s="12"/>
      <c r="BJ352" s="12"/>
      <c r="BK352" s="12"/>
      <c r="BL352" s="12"/>
      <c r="BM352" s="12"/>
      <c r="BN352" s="12"/>
      <c r="BO352" s="12"/>
      <c r="BP352" s="12"/>
      <c r="BQ352" s="12"/>
      <c r="BR352" s="12"/>
      <c r="BS352" s="12"/>
      <c r="BT352" s="12"/>
      <c r="BU352" s="12"/>
      <c r="BV352" s="12"/>
      <c r="BW352" s="12"/>
      <c r="BX352" s="12"/>
      <c r="BY352" s="12"/>
      <c r="BZ352" s="12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  <c r="CW352" s="6"/>
      <c r="CX352" s="6"/>
      <c r="CY352" s="6"/>
      <c r="CZ352" s="6"/>
      <c r="DA352" s="6"/>
      <c r="DB352" s="6"/>
      <c r="DC352" s="6"/>
      <c r="DD352" s="6"/>
      <c r="DE352" s="6"/>
      <c r="DF352" s="6"/>
      <c r="DG352" s="6"/>
      <c r="DH352" s="6"/>
      <c r="DI352" s="6"/>
      <c r="DJ352" s="6"/>
      <c r="DK352" s="6"/>
      <c r="DL352" s="6"/>
      <c r="DM352" s="6"/>
      <c r="DN352" s="6"/>
      <c r="DO352" s="6"/>
      <c r="DP352" s="6"/>
      <c r="DQ352" s="6"/>
      <c r="DR352" s="6"/>
      <c r="DS352" s="6"/>
      <c r="DT352" s="6"/>
      <c r="DU352" s="6"/>
      <c r="DV352" s="6"/>
      <c r="DW352" s="6"/>
      <c r="DX352" s="6"/>
      <c r="DY352" s="6"/>
      <c r="DZ352" s="6"/>
      <c r="EA352" s="6"/>
      <c r="EB352" s="6"/>
      <c r="EC352" s="6"/>
      <c r="ED352" s="6"/>
      <c r="EE352" s="6"/>
      <c r="EF352" s="6"/>
      <c r="EG352" s="6"/>
      <c r="EH352" s="6"/>
      <c r="EI352" s="6"/>
      <c r="EJ352" s="6"/>
      <c r="EK352" s="4"/>
      <c r="EL352" s="4"/>
      <c r="EM352" s="4"/>
      <c r="EN352" s="4"/>
      <c r="EO352" s="4"/>
      <c r="EP352" s="4"/>
      <c r="EQ352" s="4"/>
      <c r="ER352" s="4"/>
      <c r="ES352" s="4"/>
      <c r="ET352" s="4"/>
      <c r="EU352" s="4"/>
      <c r="EV352" s="4"/>
      <c r="EW352" s="4"/>
      <c r="EX352" s="4"/>
      <c r="EY352" s="4"/>
      <c r="EZ352" s="4"/>
      <c r="FA352" s="4"/>
      <c r="FB352" s="4"/>
      <c r="FC352" s="4"/>
      <c r="FD352" s="4"/>
      <c r="FE352" s="4"/>
      <c r="FF352" s="4"/>
      <c r="FG352" s="4"/>
      <c r="FH352" s="4"/>
      <c r="FI352" s="4"/>
      <c r="FJ352" s="4"/>
      <c r="FK352" s="4"/>
      <c r="FL352" s="4"/>
      <c r="FM352" s="4"/>
      <c r="FN352" s="4"/>
      <c r="FO352" s="4"/>
      <c r="FP352" s="4"/>
      <c r="FQ352" s="4"/>
      <c r="FR352" s="4"/>
      <c r="FS352" s="4"/>
      <c r="FT352" s="4"/>
      <c r="FU352" s="4"/>
      <c r="FV352" s="4"/>
      <c r="FW352" s="4"/>
      <c r="FX352" s="4"/>
      <c r="FY352" s="4"/>
      <c r="FZ352" s="4"/>
      <c r="GA352" s="4"/>
      <c r="GB352" s="4"/>
      <c r="GC352" s="4"/>
      <c r="GD352" s="4"/>
      <c r="GE352" s="4"/>
      <c r="GF352" s="4"/>
    </row>
    <row r="353" spans="1:188" x14ac:dyDescent="0.2">
      <c r="A353" s="57"/>
      <c r="B353" s="58"/>
      <c r="C353" s="58"/>
      <c r="D353" s="58"/>
      <c r="E353" s="58"/>
      <c r="F353" s="59" t="s">
        <v>37</v>
      </c>
      <c r="G353" s="125" t="s">
        <v>229</v>
      </c>
      <c r="H353" s="143"/>
      <c r="I353" s="61"/>
      <c r="J353" s="60">
        <f>H353+I353</f>
        <v>0</v>
      </c>
      <c r="K353" s="72"/>
      <c r="L353" s="72" t="e">
        <f>#REF!+K353</f>
        <v>#REF!</v>
      </c>
      <c r="M353" s="72"/>
      <c r="N353" s="72" t="e">
        <f>L353+M353</f>
        <v>#REF!</v>
      </c>
      <c r="O353" s="72"/>
      <c r="P353" s="72" t="e">
        <f>O353+N353</f>
        <v>#REF!</v>
      </c>
      <c r="Q353" s="72"/>
      <c r="R353" s="72" t="e">
        <f>P353+Q353</f>
        <v>#REF!</v>
      </c>
      <c r="S353" s="72"/>
      <c r="T353" s="72" t="e">
        <f>R353+S353</f>
        <v>#REF!</v>
      </c>
      <c r="U353" s="72"/>
      <c r="V353" s="72" t="e">
        <f>T353+U353</f>
        <v>#REF!</v>
      </c>
      <c r="W353" s="72"/>
      <c r="X353" s="72" t="e">
        <f>V353+W353</f>
        <v>#REF!</v>
      </c>
      <c r="Y353" s="50"/>
      <c r="Z353" s="72" t="e">
        <f>X353+Y353</f>
        <v>#REF!</v>
      </c>
      <c r="AA353" s="72"/>
      <c r="AB353" s="128" t="e">
        <f>Z353+AA353</f>
        <v>#REF!</v>
      </c>
      <c r="AC353" s="7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  <c r="BA353" s="12"/>
      <c r="BB353" s="12"/>
      <c r="BC353" s="12"/>
      <c r="BD353" s="12"/>
      <c r="BE353" s="12"/>
      <c r="BF353" s="12"/>
      <c r="BG353" s="12"/>
      <c r="BH353" s="12"/>
      <c r="BI353" s="12"/>
      <c r="BJ353" s="12"/>
      <c r="BK353" s="12"/>
      <c r="BL353" s="12"/>
      <c r="BM353" s="12"/>
      <c r="BN353" s="12"/>
      <c r="BO353" s="12"/>
      <c r="BP353" s="12"/>
      <c r="BQ353" s="12"/>
      <c r="BR353" s="12"/>
      <c r="BS353" s="12"/>
      <c r="BT353" s="12"/>
      <c r="BU353" s="12"/>
      <c r="BV353" s="12"/>
      <c r="BW353" s="12"/>
      <c r="BX353" s="12"/>
      <c r="BY353" s="12"/>
      <c r="BZ353" s="12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  <c r="CW353" s="6"/>
      <c r="CX353" s="6"/>
      <c r="CY353" s="6"/>
      <c r="CZ353" s="6"/>
      <c r="DA353" s="6"/>
      <c r="DB353" s="6"/>
      <c r="DC353" s="6"/>
      <c r="DD353" s="6"/>
      <c r="DE353" s="6"/>
      <c r="DF353" s="6"/>
      <c r="DG353" s="6"/>
      <c r="DH353" s="6"/>
      <c r="DI353" s="6"/>
      <c r="DJ353" s="6"/>
      <c r="DK353" s="6"/>
      <c r="DL353" s="6"/>
      <c r="DM353" s="6"/>
      <c r="DN353" s="6"/>
      <c r="DO353" s="6"/>
      <c r="DP353" s="6"/>
      <c r="DQ353" s="6"/>
      <c r="DR353" s="6"/>
      <c r="DS353" s="6"/>
      <c r="DT353" s="6"/>
      <c r="DU353" s="6"/>
      <c r="DV353" s="6"/>
      <c r="DW353" s="6"/>
      <c r="DX353" s="6"/>
      <c r="DY353" s="6"/>
      <c r="DZ353" s="6"/>
      <c r="EA353" s="6"/>
      <c r="EB353" s="6"/>
      <c r="EC353" s="6"/>
      <c r="ED353" s="6"/>
      <c r="EE353" s="6"/>
      <c r="EF353" s="6"/>
      <c r="EG353" s="6"/>
      <c r="EH353" s="6"/>
      <c r="EI353" s="6"/>
      <c r="EJ353" s="6"/>
      <c r="EK353" s="4"/>
      <c r="EL353" s="4"/>
      <c r="EM353" s="4"/>
      <c r="EN353" s="4"/>
      <c r="EO353" s="4"/>
      <c r="EP353" s="4"/>
      <c r="EQ353" s="4"/>
      <c r="ER353" s="4"/>
      <c r="ES353" s="4"/>
      <c r="ET353" s="4"/>
      <c r="EU353" s="4"/>
      <c r="EV353" s="4"/>
      <c r="EW353" s="4"/>
      <c r="EX353" s="4"/>
      <c r="EY353" s="4"/>
      <c r="EZ353" s="4"/>
      <c r="FA353" s="4"/>
      <c r="FB353" s="4"/>
      <c r="FC353" s="4"/>
      <c r="FD353" s="4"/>
      <c r="FE353" s="4"/>
      <c r="FF353" s="4"/>
      <c r="FG353" s="4"/>
      <c r="FH353" s="4"/>
      <c r="FI353" s="4"/>
      <c r="FJ353" s="4"/>
      <c r="FK353" s="4"/>
      <c r="FL353" s="4"/>
      <c r="FM353" s="4"/>
      <c r="FN353" s="4"/>
      <c r="FO353" s="4"/>
      <c r="FP353" s="4"/>
      <c r="FQ353" s="4"/>
      <c r="FR353" s="4"/>
      <c r="FS353" s="4"/>
      <c r="FT353" s="4"/>
      <c r="FU353" s="4"/>
      <c r="FV353" s="4"/>
      <c r="FW353" s="4"/>
      <c r="FX353" s="4"/>
      <c r="FY353" s="4"/>
      <c r="FZ353" s="4"/>
      <c r="GA353" s="4"/>
      <c r="GB353" s="4"/>
      <c r="GC353" s="4"/>
      <c r="GD353" s="4"/>
      <c r="GE353" s="4"/>
      <c r="GF353" s="4"/>
    </row>
    <row r="354" spans="1:188" x14ac:dyDescent="0.2">
      <c r="A354" s="57"/>
      <c r="B354" s="58"/>
      <c r="C354" s="58"/>
      <c r="D354" s="58"/>
      <c r="E354" s="58"/>
      <c r="F354" s="59" t="s">
        <v>35</v>
      </c>
      <c r="G354" s="125" t="s">
        <v>230</v>
      </c>
      <c r="H354" s="143"/>
      <c r="I354" s="61"/>
      <c r="J354" s="60">
        <f>H354+I354</f>
        <v>0</v>
      </c>
      <c r="K354" s="72"/>
      <c r="L354" s="72" t="e">
        <f>#REF!+K354</f>
        <v>#REF!</v>
      </c>
      <c r="M354" s="72"/>
      <c r="N354" s="72" t="e">
        <f>L354+M354</f>
        <v>#REF!</v>
      </c>
      <c r="O354" s="72"/>
      <c r="P354" s="72" t="e">
        <f>O354+N354</f>
        <v>#REF!</v>
      </c>
      <c r="Q354" s="72"/>
      <c r="R354" s="72" t="e">
        <f>P354+Q354</f>
        <v>#REF!</v>
      </c>
      <c r="S354" s="72"/>
      <c r="T354" s="72" t="e">
        <f>R354+S354</f>
        <v>#REF!</v>
      </c>
      <c r="U354" s="72"/>
      <c r="V354" s="72" t="e">
        <f>T354+U354</f>
        <v>#REF!</v>
      </c>
      <c r="W354" s="72"/>
      <c r="X354" s="72" t="e">
        <f>V354+W354</f>
        <v>#REF!</v>
      </c>
      <c r="Y354" s="50"/>
      <c r="Z354" s="72" t="e">
        <f>X354+Y354</f>
        <v>#REF!</v>
      </c>
      <c r="AA354" s="72"/>
      <c r="AB354" s="128" t="e">
        <f>Z354+AA354</f>
        <v>#REF!</v>
      </c>
      <c r="AC354" s="7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  <c r="BH354" s="12"/>
      <c r="BI354" s="12"/>
      <c r="BJ354" s="12"/>
      <c r="BK354" s="12"/>
      <c r="BL354" s="12"/>
      <c r="BM354" s="12"/>
      <c r="BN354" s="12"/>
      <c r="BO354" s="12"/>
      <c r="BP354" s="12"/>
      <c r="BQ354" s="12"/>
      <c r="BR354" s="12"/>
      <c r="BS354" s="12"/>
      <c r="BT354" s="12"/>
      <c r="BU354" s="12"/>
      <c r="BV354" s="12"/>
      <c r="BW354" s="12"/>
      <c r="BX354" s="12"/>
      <c r="BY354" s="12"/>
      <c r="BZ354" s="12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  <c r="CW354" s="6"/>
      <c r="CX354" s="6"/>
      <c r="CY354" s="6"/>
      <c r="CZ354" s="6"/>
      <c r="DA354" s="6"/>
      <c r="DB354" s="6"/>
      <c r="DC354" s="6"/>
      <c r="DD354" s="6"/>
      <c r="DE354" s="6"/>
      <c r="DF354" s="6"/>
      <c r="DG354" s="6"/>
      <c r="DH354" s="6"/>
      <c r="DI354" s="6"/>
      <c r="DJ354" s="6"/>
      <c r="DK354" s="6"/>
      <c r="DL354" s="6"/>
      <c r="DM354" s="6"/>
      <c r="DN354" s="6"/>
      <c r="DO354" s="6"/>
      <c r="DP354" s="6"/>
      <c r="DQ354" s="6"/>
      <c r="DR354" s="6"/>
      <c r="DS354" s="6"/>
      <c r="DT354" s="6"/>
      <c r="DU354" s="6"/>
      <c r="DV354" s="6"/>
      <c r="DW354" s="6"/>
      <c r="DX354" s="6"/>
      <c r="DY354" s="6"/>
      <c r="DZ354" s="6"/>
      <c r="EA354" s="6"/>
      <c r="EB354" s="6"/>
      <c r="EC354" s="6"/>
      <c r="ED354" s="6"/>
      <c r="EE354" s="6"/>
      <c r="EF354" s="6"/>
      <c r="EG354" s="6"/>
      <c r="EH354" s="6"/>
      <c r="EI354" s="6"/>
      <c r="EJ354" s="6"/>
      <c r="EK354" s="4"/>
      <c r="EL354" s="4"/>
      <c r="EM354" s="4"/>
      <c r="EN354" s="4"/>
      <c r="EO354" s="4"/>
      <c r="EP354" s="4"/>
      <c r="EQ354" s="4"/>
      <c r="ER354" s="4"/>
      <c r="ES354" s="4"/>
      <c r="ET354" s="4"/>
      <c r="EU354" s="4"/>
      <c r="EV354" s="4"/>
      <c r="EW354" s="4"/>
      <c r="EX354" s="4"/>
      <c r="EY354" s="4"/>
      <c r="EZ354" s="4"/>
      <c r="FA354" s="4"/>
      <c r="FB354" s="4"/>
      <c r="FC354" s="4"/>
      <c r="FD354" s="4"/>
      <c r="FE354" s="4"/>
      <c r="FF354" s="4"/>
      <c r="FG354" s="4"/>
      <c r="FH354" s="4"/>
      <c r="FI354" s="4"/>
      <c r="FJ354" s="4"/>
      <c r="FK354" s="4"/>
      <c r="FL354" s="4"/>
      <c r="FM354" s="4"/>
      <c r="FN354" s="4"/>
      <c r="FO354" s="4"/>
      <c r="FP354" s="4"/>
      <c r="FQ354" s="4"/>
      <c r="FR354" s="4"/>
      <c r="FS354" s="4"/>
      <c r="FT354" s="4"/>
      <c r="FU354" s="4"/>
      <c r="FV354" s="4"/>
      <c r="FW354" s="4"/>
      <c r="FX354" s="4"/>
      <c r="FY354" s="4"/>
      <c r="FZ354" s="4"/>
      <c r="GA354" s="4"/>
      <c r="GB354" s="4"/>
      <c r="GC354" s="4"/>
      <c r="GD354" s="4"/>
      <c r="GE354" s="4"/>
      <c r="GF354" s="4"/>
    </row>
    <row r="355" spans="1:188" x14ac:dyDescent="0.2">
      <c r="A355" s="57"/>
      <c r="B355" s="58"/>
      <c r="C355" s="58"/>
      <c r="D355" s="58"/>
      <c r="E355" s="58"/>
      <c r="F355" s="59" t="s">
        <v>54</v>
      </c>
      <c r="G355" s="125" t="s">
        <v>231</v>
      </c>
      <c r="H355" s="143"/>
      <c r="I355" s="61"/>
      <c r="J355" s="60">
        <f>H355+I355</f>
        <v>0</v>
      </c>
      <c r="K355" s="72"/>
      <c r="L355" s="72" t="e">
        <f>#REF!+K355</f>
        <v>#REF!</v>
      </c>
      <c r="M355" s="72"/>
      <c r="N355" s="72" t="e">
        <f>L355+M355</f>
        <v>#REF!</v>
      </c>
      <c r="O355" s="72"/>
      <c r="P355" s="72" t="e">
        <f>O355+N355</f>
        <v>#REF!</v>
      </c>
      <c r="Q355" s="72"/>
      <c r="R355" s="72" t="e">
        <f>P355+Q355</f>
        <v>#REF!</v>
      </c>
      <c r="S355" s="72"/>
      <c r="T355" s="72" t="e">
        <f>R355+S355</f>
        <v>#REF!</v>
      </c>
      <c r="U355" s="72"/>
      <c r="V355" s="72" t="e">
        <f>T355+U355</f>
        <v>#REF!</v>
      </c>
      <c r="W355" s="72"/>
      <c r="X355" s="72" t="e">
        <f>V355+W355</f>
        <v>#REF!</v>
      </c>
      <c r="Y355" s="50"/>
      <c r="Z355" s="72" t="e">
        <f>X355+Y355</f>
        <v>#REF!</v>
      </c>
      <c r="AA355" s="72"/>
      <c r="AB355" s="128" t="e">
        <f>Z355+AA355</f>
        <v>#REF!</v>
      </c>
      <c r="AC355" s="7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  <c r="BJ355" s="12"/>
      <c r="BK355" s="12"/>
      <c r="BL355" s="12"/>
      <c r="BM355" s="12"/>
      <c r="BN355" s="12"/>
      <c r="BO355" s="12"/>
      <c r="BP355" s="12"/>
      <c r="BQ355" s="12"/>
      <c r="BR355" s="12"/>
      <c r="BS355" s="12"/>
      <c r="BT355" s="12"/>
      <c r="BU355" s="12"/>
      <c r="BV355" s="12"/>
      <c r="BW355" s="12"/>
      <c r="BX355" s="12"/>
      <c r="BY355" s="12"/>
      <c r="BZ355" s="12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  <c r="CW355" s="6"/>
      <c r="CX355" s="6"/>
      <c r="CY355" s="6"/>
      <c r="CZ355" s="6"/>
      <c r="DA355" s="6"/>
      <c r="DB355" s="6"/>
      <c r="DC355" s="6"/>
      <c r="DD355" s="6"/>
      <c r="DE355" s="6"/>
      <c r="DF355" s="6"/>
      <c r="DG355" s="6"/>
      <c r="DH355" s="6"/>
      <c r="DI355" s="6"/>
      <c r="DJ355" s="6"/>
      <c r="DK355" s="6"/>
      <c r="DL355" s="6"/>
      <c r="DM355" s="6"/>
      <c r="DN355" s="6"/>
      <c r="DO355" s="6"/>
      <c r="DP355" s="6"/>
      <c r="DQ355" s="6"/>
      <c r="DR355" s="6"/>
      <c r="DS355" s="6"/>
      <c r="DT355" s="6"/>
      <c r="DU355" s="6"/>
      <c r="DV355" s="6"/>
      <c r="DW355" s="6"/>
      <c r="DX355" s="6"/>
      <c r="DY355" s="6"/>
      <c r="DZ355" s="6"/>
      <c r="EA355" s="6"/>
      <c r="EB355" s="6"/>
      <c r="EC355" s="6"/>
      <c r="ED355" s="6"/>
      <c r="EE355" s="6"/>
      <c r="EF355" s="6"/>
      <c r="EG355" s="6"/>
      <c r="EH355" s="6"/>
      <c r="EI355" s="6"/>
      <c r="EJ355" s="6"/>
      <c r="EK355" s="4"/>
      <c r="EL355" s="4"/>
      <c r="EM355" s="4"/>
      <c r="EN355" s="4"/>
      <c r="EO355" s="4"/>
      <c r="EP355" s="4"/>
      <c r="EQ355" s="4"/>
      <c r="ER355" s="4"/>
      <c r="ES355" s="4"/>
      <c r="ET355" s="4"/>
      <c r="EU355" s="4"/>
      <c r="EV355" s="4"/>
      <c r="EW355" s="4"/>
      <c r="EX355" s="4"/>
      <c r="EY355" s="4"/>
      <c r="EZ355" s="4"/>
      <c r="FA355" s="4"/>
      <c r="FB355" s="4"/>
      <c r="FC355" s="4"/>
      <c r="FD355" s="4"/>
      <c r="FE355" s="4"/>
      <c r="FF355" s="4"/>
      <c r="FG355" s="4"/>
      <c r="FH355" s="4"/>
      <c r="FI355" s="4"/>
      <c r="FJ355" s="4"/>
      <c r="FK355" s="4"/>
      <c r="FL355" s="4"/>
      <c r="FM355" s="4"/>
      <c r="FN355" s="4"/>
      <c r="FO355" s="4"/>
      <c r="FP355" s="4"/>
      <c r="FQ355" s="4"/>
      <c r="FR355" s="4"/>
      <c r="FS355" s="4"/>
      <c r="FT355" s="4"/>
      <c r="FU355" s="4"/>
      <c r="FV355" s="4"/>
      <c r="FW355" s="4"/>
      <c r="FX355" s="4"/>
      <c r="FY355" s="4"/>
      <c r="FZ355" s="4"/>
      <c r="GA355" s="4"/>
      <c r="GB355" s="4"/>
      <c r="GC355" s="4"/>
      <c r="GD355" s="4"/>
      <c r="GE355" s="4"/>
      <c r="GF355" s="4"/>
    </row>
    <row r="356" spans="1:188" ht="21" customHeight="1" x14ac:dyDescent="0.2">
      <c r="A356" s="57"/>
      <c r="B356" s="58"/>
      <c r="C356" s="58"/>
      <c r="D356" s="58"/>
      <c r="E356" s="58"/>
      <c r="F356" s="59" t="s">
        <v>118</v>
      </c>
      <c r="G356" s="125" t="s">
        <v>232</v>
      </c>
      <c r="H356" s="143"/>
      <c r="I356" s="61"/>
      <c r="J356" s="60">
        <f>H356+I356</f>
        <v>0</v>
      </c>
      <c r="K356" s="72"/>
      <c r="L356" s="72" t="e">
        <f>#REF!+K356</f>
        <v>#REF!</v>
      </c>
      <c r="M356" s="72"/>
      <c r="N356" s="72" t="e">
        <f>L356+M356</f>
        <v>#REF!</v>
      </c>
      <c r="O356" s="72"/>
      <c r="P356" s="72" t="e">
        <f>O356+N356</f>
        <v>#REF!</v>
      </c>
      <c r="Q356" s="72"/>
      <c r="R356" s="72" t="e">
        <f>P356+Q356</f>
        <v>#REF!</v>
      </c>
      <c r="S356" s="72"/>
      <c r="T356" s="72" t="e">
        <f>R356+S356</f>
        <v>#REF!</v>
      </c>
      <c r="U356" s="72"/>
      <c r="V356" s="72" t="e">
        <f>T356+U356</f>
        <v>#REF!</v>
      </c>
      <c r="W356" s="72"/>
      <c r="X356" s="72" t="e">
        <f>V356+W356</f>
        <v>#REF!</v>
      </c>
      <c r="Y356" s="50"/>
      <c r="Z356" s="72" t="e">
        <f>X356+Y356</f>
        <v>#REF!</v>
      </c>
      <c r="AA356" s="72"/>
      <c r="AB356" s="128" t="e">
        <f>Z356+AA356</f>
        <v>#REF!</v>
      </c>
      <c r="AC356" s="7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  <c r="BK356" s="12"/>
      <c r="BL356" s="12"/>
      <c r="BM356" s="12"/>
      <c r="BN356" s="12"/>
      <c r="BO356" s="12"/>
      <c r="BP356" s="12"/>
      <c r="BQ356" s="12"/>
      <c r="BR356" s="12"/>
      <c r="BS356" s="12"/>
      <c r="BT356" s="12"/>
      <c r="BU356" s="12"/>
      <c r="BV356" s="12"/>
      <c r="BW356" s="12"/>
      <c r="BX356" s="12"/>
      <c r="BY356" s="12"/>
      <c r="BZ356" s="12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  <c r="CW356" s="6"/>
      <c r="CX356" s="6"/>
      <c r="CY356" s="6"/>
      <c r="CZ356" s="6"/>
      <c r="DA356" s="6"/>
      <c r="DB356" s="6"/>
      <c r="DC356" s="6"/>
      <c r="DD356" s="6"/>
      <c r="DE356" s="6"/>
      <c r="DF356" s="6"/>
      <c r="DG356" s="6"/>
      <c r="DH356" s="6"/>
      <c r="DI356" s="6"/>
      <c r="DJ356" s="6"/>
      <c r="DK356" s="6"/>
      <c r="DL356" s="6"/>
      <c r="DM356" s="6"/>
      <c r="DN356" s="6"/>
      <c r="DO356" s="6"/>
      <c r="DP356" s="6"/>
      <c r="DQ356" s="6"/>
      <c r="DR356" s="6"/>
      <c r="DS356" s="6"/>
      <c r="DT356" s="6"/>
      <c r="DU356" s="6"/>
      <c r="DV356" s="6"/>
      <c r="DW356" s="6"/>
      <c r="DX356" s="6"/>
      <c r="DY356" s="6"/>
      <c r="DZ356" s="6"/>
      <c r="EA356" s="6"/>
      <c r="EB356" s="6"/>
      <c r="EC356" s="6"/>
      <c r="ED356" s="6"/>
      <c r="EE356" s="6"/>
      <c r="EF356" s="6"/>
      <c r="EG356" s="6"/>
      <c r="EH356" s="6"/>
      <c r="EI356" s="6"/>
      <c r="EJ356" s="6"/>
      <c r="EK356" s="4"/>
      <c r="EL356" s="4"/>
      <c r="EM356" s="4"/>
      <c r="EN356" s="4"/>
      <c r="EO356" s="4"/>
      <c r="EP356" s="4"/>
      <c r="EQ356" s="4"/>
      <c r="ER356" s="4"/>
      <c r="ES356" s="4"/>
      <c r="ET356" s="4"/>
      <c r="EU356" s="4"/>
      <c r="EV356" s="4"/>
      <c r="EW356" s="4"/>
      <c r="EX356" s="4"/>
      <c r="EY356" s="4"/>
      <c r="EZ356" s="4"/>
      <c r="FA356" s="4"/>
      <c r="FB356" s="4"/>
      <c r="FC356" s="4"/>
      <c r="FD356" s="4"/>
      <c r="FE356" s="4"/>
      <c r="FF356" s="4"/>
      <c r="FG356" s="4"/>
      <c r="FH356" s="4"/>
      <c r="FI356" s="4"/>
      <c r="FJ356" s="4"/>
      <c r="FK356" s="4"/>
      <c r="FL356" s="4"/>
      <c r="FM356" s="4"/>
      <c r="FN356" s="4"/>
      <c r="FO356" s="4"/>
      <c r="FP356" s="4"/>
      <c r="FQ356" s="4"/>
      <c r="FR356" s="4"/>
      <c r="FS356" s="4"/>
      <c r="FT356" s="4"/>
      <c r="FU356" s="4"/>
      <c r="FV356" s="4"/>
      <c r="FW356" s="4"/>
      <c r="FX356" s="4"/>
      <c r="FY356" s="4"/>
      <c r="FZ356" s="4"/>
      <c r="GA356" s="4"/>
      <c r="GB356" s="4"/>
      <c r="GC356" s="4"/>
      <c r="GD356" s="4"/>
      <c r="GE356" s="4"/>
      <c r="GF356" s="4"/>
    </row>
    <row r="357" spans="1:188" x14ac:dyDescent="0.2">
      <c r="A357" s="57"/>
      <c r="B357" s="58"/>
      <c r="C357" s="58"/>
      <c r="D357" s="58"/>
      <c r="E357" s="58" t="s">
        <v>54</v>
      </c>
      <c r="F357" s="59"/>
      <c r="G357" s="125" t="s">
        <v>233</v>
      </c>
      <c r="H357" s="143"/>
      <c r="I357" s="61"/>
      <c r="J357" s="60">
        <f>H357+I357</f>
        <v>0</v>
      </c>
      <c r="K357" s="72"/>
      <c r="L357" s="72" t="e">
        <f>#REF!+K357</f>
        <v>#REF!</v>
      </c>
      <c r="M357" s="72"/>
      <c r="N357" s="72" t="e">
        <f>L357+M357</f>
        <v>#REF!</v>
      </c>
      <c r="O357" s="72"/>
      <c r="P357" s="72" t="e">
        <f>O357+N357</f>
        <v>#REF!</v>
      </c>
      <c r="Q357" s="72"/>
      <c r="R357" s="72" t="e">
        <f>P357+Q357</f>
        <v>#REF!</v>
      </c>
      <c r="S357" s="72"/>
      <c r="T357" s="72" t="e">
        <f>R357+S357</f>
        <v>#REF!</v>
      </c>
      <c r="U357" s="72"/>
      <c r="V357" s="72" t="e">
        <f>T357+U357</f>
        <v>#REF!</v>
      </c>
      <c r="W357" s="72"/>
      <c r="X357" s="72" t="e">
        <f>V357+W357</f>
        <v>#REF!</v>
      </c>
      <c r="Y357" s="50"/>
      <c r="Z357" s="72" t="e">
        <f>X357+Y357</f>
        <v>#REF!</v>
      </c>
      <c r="AA357" s="72"/>
      <c r="AB357" s="128" t="e">
        <f>Z357+AA357</f>
        <v>#REF!</v>
      </c>
      <c r="AC357" s="7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  <c r="BH357" s="12"/>
      <c r="BI357" s="12"/>
      <c r="BJ357" s="12"/>
      <c r="BK357" s="12"/>
      <c r="BL357" s="12"/>
      <c r="BM357" s="12"/>
      <c r="BN357" s="12"/>
      <c r="BO357" s="12"/>
      <c r="BP357" s="12"/>
      <c r="BQ357" s="12"/>
      <c r="BR357" s="12"/>
      <c r="BS357" s="12"/>
      <c r="BT357" s="12"/>
      <c r="BU357" s="12"/>
      <c r="BV357" s="12"/>
      <c r="BW357" s="12"/>
      <c r="BX357" s="12"/>
      <c r="BY357" s="12"/>
      <c r="BZ357" s="12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  <c r="CW357" s="6"/>
      <c r="CX357" s="6"/>
      <c r="CY357" s="6"/>
      <c r="CZ357" s="6"/>
      <c r="DA357" s="6"/>
      <c r="DB357" s="6"/>
      <c r="DC357" s="6"/>
      <c r="DD357" s="6"/>
      <c r="DE357" s="6"/>
      <c r="DF357" s="6"/>
      <c r="DG357" s="6"/>
      <c r="DH357" s="6"/>
      <c r="DI357" s="6"/>
      <c r="DJ357" s="6"/>
      <c r="DK357" s="6"/>
      <c r="DL357" s="6"/>
      <c r="DM357" s="6"/>
      <c r="DN357" s="6"/>
      <c r="DO357" s="6"/>
      <c r="DP357" s="6"/>
      <c r="DQ357" s="6"/>
      <c r="DR357" s="6"/>
      <c r="DS357" s="6"/>
      <c r="DT357" s="6"/>
      <c r="DU357" s="6"/>
      <c r="DV357" s="6"/>
      <c r="DW357" s="6"/>
      <c r="DX357" s="6"/>
      <c r="DY357" s="6"/>
      <c r="DZ357" s="6"/>
      <c r="EA357" s="6"/>
      <c r="EB357" s="6"/>
      <c r="EC357" s="6"/>
      <c r="ED357" s="6"/>
      <c r="EE357" s="6"/>
      <c r="EF357" s="6"/>
      <c r="EG357" s="6"/>
      <c r="EH357" s="6"/>
      <c r="EI357" s="6"/>
      <c r="EJ357" s="6"/>
      <c r="EK357" s="4"/>
      <c r="EL357" s="4"/>
      <c r="EM357" s="4"/>
      <c r="EN357" s="4"/>
      <c r="EO357" s="4"/>
      <c r="EP357" s="4"/>
      <c r="EQ357" s="4"/>
      <c r="ER357" s="4"/>
      <c r="ES357" s="4"/>
      <c r="ET357" s="4"/>
      <c r="EU357" s="4"/>
      <c r="EV357" s="4"/>
      <c r="EW357" s="4"/>
      <c r="EX357" s="4"/>
      <c r="EY357" s="4"/>
      <c r="EZ357" s="4"/>
      <c r="FA357" s="4"/>
      <c r="FB357" s="4"/>
      <c r="FC357" s="4"/>
      <c r="FD357" s="4"/>
      <c r="FE357" s="4"/>
      <c r="FF357" s="4"/>
      <c r="FG357" s="4"/>
      <c r="FH357" s="4"/>
      <c r="FI357" s="4"/>
      <c r="FJ357" s="4"/>
      <c r="FK357" s="4"/>
      <c r="FL357" s="4"/>
      <c r="FM357" s="4"/>
      <c r="FN357" s="4"/>
      <c r="FO357" s="4"/>
      <c r="FP357" s="4"/>
      <c r="FQ357" s="4"/>
      <c r="FR357" s="4"/>
      <c r="FS357" s="4"/>
      <c r="FT357" s="4"/>
      <c r="FU357" s="4"/>
      <c r="FV357" s="4"/>
      <c r="FW357" s="4"/>
      <c r="FX357" s="4"/>
      <c r="FY357" s="4"/>
      <c r="FZ357" s="4"/>
      <c r="GA357" s="4"/>
      <c r="GB357" s="4"/>
      <c r="GC357" s="4"/>
      <c r="GD357" s="4"/>
      <c r="GE357" s="4"/>
      <c r="GF357" s="4"/>
    </row>
    <row r="358" spans="1:188" ht="15.75" x14ac:dyDescent="0.2">
      <c r="A358" s="38"/>
      <c r="B358" s="39"/>
      <c r="C358" s="39"/>
      <c r="D358" s="39">
        <v>79</v>
      </c>
      <c r="E358" s="39"/>
      <c r="F358" s="40"/>
      <c r="G358" s="122" t="s">
        <v>274</v>
      </c>
      <c r="H358" s="113">
        <f t="shared" ref="H358:U360" si="221">H359</f>
        <v>0</v>
      </c>
      <c r="I358" s="144">
        <f t="shared" si="221"/>
        <v>0</v>
      </c>
      <c r="J358" s="113">
        <f t="shared" si="221"/>
        <v>0</v>
      </c>
      <c r="K358" s="113">
        <f t="shared" si="221"/>
        <v>0</v>
      </c>
      <c r="L358" s="113" t="e">
        <f t="shared" si="221"/>
        <v>#REF!</v>
      </c>
      <c r="M358" s="113">
        <f t="shared" si="221"/>
        <v>0</v>
      </c>
      <c r="N358" s="113" t="e">
        <f t="shared" si="221"/>
        <v>#REF!</v>
      </c>
      <c r="O358" s="113">
        <f t="shared" si="221"/>
        <v>0</v>
      </c>
      <c r="P358" s="113" t="e">
        <f t="shared" si="221"/>
        <v>#REF!</v>
      </c>
      <c r="Q358" s="113">
        <f t="shared" si="221"/>
        <v>0</v>
      </c>
      <c r="R358" s="113" t="e">
        <f t="shared" si="221"/>
        <v>#REF!</v>
      </c>
      <c r="S358" s="113">
        <f t="shared" si="221"/>
        <v>0</v>
      </c>
      <c r="T358" s="113" t="e">
        <f t="shared" si="221"/>
        <v>#REF!</v>
      </c>
      <c r="U358" s="113">
        <f t="shared" si="221"/>
        <v>0</v>
      </c>
      <c r="V358" s="113" t="e">
        <f t="shared" ref="U358:AC360" si="222">V359</f>
        <v>#REF!</v>
      </c>
      <c r="W358" s="113">
        <f t="shared" si="222"/>
        <v>0</v>
      </c>
      <c r="X358" s="113" t="e">
        <f t="shared" si="222"/>
        <v>#REF!</v>
      </c>
      <c r="Y358" s="113">
        <f t="shared" si="222"/>
        <v>0</v>
      </c>
      <c r="Z358" s="113" t="e">
        <f t="shared" si="222"/>
        <v>#REF!</v>
      </c>
      <c r="AA358" s="113">
        <f t="shared" si="222"/>
        <v>0</v>
      </c>
      <c r="AB358" s="114" t="e">
        <f t="shared" si="222"/>
        <v>#REF!</v>
      </c>
      <c r="AC358" s="113">
        <f t="shared" si="222"/>
        <v>0</v>
      </c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  <c r="BH358" s="12"/>
      <c r="BI358" s="12"/>
      <c r="BJ358" s="12"/>
      <c r="BK358" s="12"/>
      <c r="BL358" s="12"/>
      <c r="BM358" s="12"/>
      <c r="BN358" s="12"/>
      <c r="BO358" s="12"/>
      <c r="BP358" s="12"/>
      <c r="BQ358" s="12"/>
      <c r="BR358" s="12"/>
      <c r="BS358" s="12"/>
      <c r="BT358" s="12"/>
      <c r="BU358" s="12"/>
      <c r="BV358" s="12"/>
      <c r="BW358" s="12"/>
      <c r="BX358" s="12"/>
      <c r="BY358" s="12"/>
      <c r="BZ358" s="12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  <c r="CW358" s="6"/>
      <c r="CX358" s="6"/>
      <c r="CY358" s="6"/>
      <c r="CZ358" s="6"/>
      <c r="DA358" s="6"/>
      <c r="DB358" s="6"/>
      <c r="DC358" s="6"/>
      <c r="DD358" s="6"/>
      <c r="DE358" s="6"/>
      <c r="DF358" s="6"/>
      <c r="DG358" s="6"/>
      <c r="DH358" s="6"/>
      <c r="DI358" s="6"/>
      <c r="DJ358" s="6"/>
      <c r="DK358" s="6"/>
      <c r="DL358" s="6"/>
      <c r="DM358" s="6"/>
      <c r="DN358" s="6"/>
      <c r="DO358" s="6"/>
      <c r="DP358" s="6"/>
      <c r="DQ358" s="6"/>
      <c r="DR358" s="6"/>
      <c r="DS358" s="6"/>
      <c r="DT358" s="6"/>
      <c r="DU358" s="6"/>
      <c r="DV358" s="6"/>
      <c r="DW358" s="6"/>
      <c r="DX358" s="6"/>
      <c r="DY358" s="6"/>
      <c r="DZ358" s="6"/>
      <c r="EA358" s="6"/>
      <c r="EB358" s="6"/>
      <c r="EC358" s="6"/>
      <c r="ED358" s="6"/>
      <c r="EE358" s="6"/>
      <c r="EF358" s="6"/>
      <c r="EG358" s="6"/>
      <c r="EH358" s="6"/>
      <c r="EI358" s="6"/>
      <c r="EJ358" s="6"/>
      <c r="EK358" s="4"/>
      <c r="EL358" s="4"/>
      <c r="EM358" s="4"/>
      <c r="EN358" s="4"/>
      <c r="EO358" s="4"/>
      <c r="EP358" s="4"/>
      <c r="EQ358" s="4"/>
      <c r="ER358" s="4"/>
      <c r="ES358" s="4"/>
      <c r="ET358" s="4"/>
      <c r="EU358" s="4"/>
      <c r="EV358" s="4"/>
      <c r="EW358" s="4"/>
      <c r="EX358" s="4"/>
      <c r="EY358" s="4"/>
      <c r="EZ358" s="4"/>
      <c r="FA358" s="4"/>
      <c r="FB358" s="4"/>
      <c r="FC358" s="4"/>
      <c r="FD358" s="4"/>
      <c r="FE358" s="4"/>
      <c r="FF358" s="4"/>
      <c r="FG358" s="4"/>
      <c r="FH358" s="4"/>
      <c r="FI358" s="4"/>
      <c r="FJ358" s="4"/>
      <c r="FK358" s="4"/>
      <c r="FL358" s="4"/>
      <c r="FM358" s="4"/>
      <c r="FN358" s="4"/>
      <c r="FO358" s="4"/>
      <c r="FP358" s="4"/>
      <c r="FQ358" s="4"/>
      <c r="FR358" s="4"/>
      <c r="FS358" s="4"/>
      <c r="FT358" s="4"/>
      <c r="FU358" s="4"/>
      <c r="FV358" s="4"/>
      <c r="FW358" s="4"/>
      <c r="FX358" s="4"/>
      <c r="FY358" s="4"/>
      <c r="FZ358" s="4"/>
      <c r="GA358" s="4"/>
      <c r="GB358" s="4"/>
      <c r="GC358" s="4"/>
      <c r="GD358" s="4"/>
      <c r="GE358" s="4"/>
      <c r="GF358" s="4"/>
    </row>
    <row r="359" spans="1:188" ht="15.75" x14ac:dyDescent="0.2">
      <c r="A359" s="38"/>
      <c r="B359" s="39"/>
      <c r="C359" s="39"/>
      <c r="D359" s="39">
        <v>81</v>
      </c>
      <c r="E359" s="39"/>
      <c r="F359" s="40"/>
      <c r="G359" s="122" t="s">
        <v>275</v>
      </c>
      <c r="H359" s="113">
        <f t="shared" si="221"/>
        <v>0</v>
      </c>
      <c r="I359" s="144">
        <f t="shared" si="221"/>
        <v>0</v>
      </c>
      <c r="J359" s="113">
        <f t="shared" si="221"/>
        <v>0</v>
      </c>
      <c r="K359" s="113">
        <f t="shared" si="221"/>
        <v>0</v>
      </c>
      <c r="L359" s="113" t="e">
        <f t="shared" si="221"/>
        <v>#REF!</v>
      </c>
      <c r="M359" s="113">
        <f t="shared" si="221"/>
        <v>0</v>
      </c>
      <c r="N359" s="113" t="e">
        <f t="shared" si="221"/>
        <v>#REF!</v>
      </c>
      <c r="O359" s="113">
        <f t="shared" si="221"/>
        <v>0</v>
      </c>
      <c r="P359" s="113" t="e">
        <f t="shared" si="221"/>
        <v>#REF!</v>
      </c>
      <c r="Q359" s="113">
        <f t="shared" si="221"/>
        <v>0</v>
      </c>
      <c r="R359" s="113" t="e">
        <f t="shared" si="221"/>
        <v>#REF!</v>
      </c>
      <c r="S359" s="113">
        <f t="shared" si="221"/>
        <v>0</v>
      </c>
      <c r="T359" s="113" t="e">
        <f t="shared" si="221"/>
        <v>#REF!</v>
      </c>
      <c r="U359" s="113">
        <f t="shared" si="222"/>
        <v>0</v>
      </c>
      <c r="V359" s="113" t="e">
        <f t="shared" si="222"/>
        <v>#REF!</v>
      </c>
      <c r="W359" s="113">
        <f t="shared" si="222"/>
        <v>0</v>
      </c>
      <c r="X359" s="113" t="e">
        <f t="shared" si="222"/>
        <v>#REF!</v>
      </c>
      <c r="Y359" s="113">
        <f t="shared" si="222"/>
        <v>0</v>
      </c>
      <c r="Z359" s="113" t="e">
        <f t="shared" si="222"/>
        <v>#REF!</v>
      </c>
      <c r="AA359" s="113">
        <f t="shared" si="222"/>
        <v>0</v>
      </c>
      <c r="AB359" s="114" t="e">
        <f t="shared" si="222"/>
        <v>#REF!</v>
      </c>
      <c r="AC359" s="113">
        <f t="shared" si="222"/>
        <v>0</v>
      </c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  <c r="BH359" s="12"/>
      <c r="BI359" s="12"/>
      <c r="BJ359" s="12"/>
      <c r="BK359" s="12"/>
      <c r="BL359" s="12"/>
      <c r="BM359" s="12"/>
      <c r="BN359" s="12"/>
      <c r="BO359" s="12"/>
      <c r="BP359" s="12"/>
      <c r="BQ359" s="12"/>
      <c r="BR359" s="12"/>
      <c r="BS359" s="12"/>
      <c r="BT359" s="12"/>
      <c r="BU359" s="12"/>
      <c r="BV359" s="12"/>
      <c r="BW359" s="12"/>
      <c r="BX359" s="12"/>
      <c r="BY359" s="12"/>
      <c r="BZ359" s="12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  <c r="CW359" s="6"/>
      <c r="CX359" s="6"/>
      <c r="CY359" s="6"/>
      <c r="CZ359" s="6"/>
      <c r="DA359" s="6"/>
      <c r="DB359" s="6"/>
      <c r="DC359" s="6"/>
      <c r="DD359" s="6"/>
      <c r="DE359" s="6"/>
      <c r="DF359" s="6"/>
      <c r="DG359" s="6"/>
      <c r="DH359" s="6"/>
      <c r="DI359" s="6"/>
      <c r="DJ359" s="6"/>
      <c r="DK359" s="6"/>
      <c r="DL359" s="6"/>
      <c r="DM359" s="6"/>
      <c r="DN359" s="6"/>
      <c r="DO359" s="6"/>
      <c r="DP359" s="6"/>
      <c r="DQ359" s="6"/>
      <c r="DR359" s="6"/>
      <c r="DS359" s="6"/>
      <c r="DT359" s="6"/>
      <c r="DU359" s="6"/>
      <c r="DV359" s="6"/>
      <c r="DW359" s="6"/>
      <c r="DX359" s="6"/>
      <c r="DY359" s="6"/>
      <c r="DZ359" s="6"/>
      <c r="EA359" s="6"/>
      <c r="EB359" s="6"/>
      <c r="EC359" s="6"/>
      <c r="ED359" s="6"/>
      <c r="EE359" s="6"/>
      <c r="EF359" s="6"/>
      <c r="EG359" s="6"/>
      <c r="EH359" s="6"/>
      <c r="EI359" s="6"/>
      <c r="EJ359" s="6"/>
      <c r="EK359" s="4"/>
      <c r="EL359" s="4"/>
      <c r="EM359" s="4"/>
      <c r="EN359" s="4"/>
      <c r="EO359" s="4"/>
      <c r="EP359" s="4"/>
      <c r="EQ359" s="4"/>
      <c r="ER359" s="4"/>
      <c r="ES359" s="4"/>
      <c r="ET359" s="4"/>
      <c r="EU359" s="4"/>
      <c r="EV359" s="4"/>
      <c r="EW359" s="4"/>
      <c r="EX359" s="4"/>
      <c r="EY359" s="4"/>
      <c r="EZ359" s="4"/>
      <c r="FA359" s="4"/>
      <c r="FB359" s="4"/>
      <c r="FC359" s="4"/>
      <c r="FD359" s="4"/>
      <c r="FE359" s="4"/>
      <c r="FF359" s="4"/>
      <c r="FG359" s="4"/>
      <c r="FH359" s="4"/>
      <c r="FI359" s="4"/>
      <c r="FJ359" s="4"/>
      <c r="FK359" s="4"/>
      <c r="FL359" s="4"/>
      <c r="FM359" s="4"/>
      <c r="FN359" s="4"/>
      <c r="FO359" s="4"/>
      <c r="FP359" s="4"/>
      <c r="FQ359" s="4"/>
      <c r="FR359" s="4"/>
      <c r="FS359" s="4"/>
      <c r="FT359" s="4"/>
      <c r="FU359" s="4"/>
      <c r="FV359" s="4"/>
      <c r="FW359" s="4"/>
      <c r="FX359" s="4"/>
      <c r="FY359" s="4"/>
      <c r="FZ359" s="4"/>
      <c r="GA359" s="4"/>
      <c r="GB359" s="4"/>
      <c r="GC359" s="4"/>
      <c r="GD359" s="4"/>
      <c r="GE359" s="4"/>
      <c r="GF359" s="4"/>
    </row>
    <row r="360" spans="1:188" ht="15.75" x14ac:dyDescent="0.2">
      <c r="A360" s="38"/>
      <c r="B360" s="39"/>
      <c r="C360" s="39"/>
      <c r="D360" s="39"/>
      <c r="E360" s="39" t="s">
        <v>37</v>
      </c>
      <c r="F360" s="40"/>
      <c r="G360" s="112" t="s">
        <v>276</v>
      </c>
      <c r="H360" s="113">
        <f t="shared" si="221"/>
        <v>0</v>
      </c>
      <c r="I360" s="144">
        <f t="shared" si="221"/>
        <v>0</v>
      </c>
      <c r="J360" s="113">
        <f t="shared" si="221"/>
        <v>0</v>
      </c>
      <c r="K360" s="113">
        <f t="shared" si="221"/>
        <v>0</v>
      </c>
      <c r="L360" s="113" t="e">
        <f t="shared" si="221"/>
        <v>#REF!</v>
      </c>
      <c r="M360" s="113">
        <f t="shared" si="221"/>
        <v>0</v>
      </c>
      <c r="N360" s="113" t="e">
        <f t="shared" si="221"/>
        <v>#REF!</v>
      </c>
      <c r="O360" s="113">
        <f t="shared" si="221"/>
        <v>0</v>
      </c>
      <c r="P360" s="113" t="e">
        <f t="shared" si="221"/>
        <v>#REF!</v>
      </c>
      <c r="Q360" s="113">
        <f t="shared" si="221"/>
        <v>0</v>
      </c>
      <c r="R360" s="113" t="e">
        <f t="shared" si="221"/>
        <v>#REF!</v>
      </c>
      <c r="S360" s="113">
        <f t="shared" si="221"/>
        <v>0</v>
      </c>
      <c r="T360" s="113" t="e">
        <f t="shared" si="221"/>
        <v>#REF!</v>
      </c>
      <c r="U360" s="113">
        <f t="shared" si="222"/>
        <v>0</v>
      </c>
      <c r="V360" s="113" t="e">
        <f t="shared" si="222"/>
        <v>#REF!</v>
      </c>
      <c r="W360" s="113">
        <f t="shared" si="222"/>
        <v>0</v>
      </c>
      <c r="X360" s="113" t="e">
        <f t="shared" si="222"/>
        <v>#REF!</v>
      </c>
      <c r="Y360" s="113">
        <f t="shared" si="222"/>
        <v>0</v>
      </c>
      <c r="Z360" s="113" t="e">
        <f t="shared" si="222"/>
        <v>#REF!</v>
      </c>
      <c r="AA360" s="113">
        <f t="shared" si="222"/>
        <v>0</v>
      </c>
      <c r="AB360" s="114" t="e">
        <f t="shared" si="222"/>
        <v>#REF!</v>
      </c>
      <c r="AC360" s="113">
        <f t="shared" si="222"/>
        <v>0</v>
      </c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2"/>
      <c r="BA360" s="12"/>
      <c r="BB360" s="12"/>
      <c r="BC360" s="12"/>
      <c r="BD360" s="12"/>
      <c r="BE360" s="12"/>
      <c r="BF360" s="12"/>
      <c r="BG360" s="12"/>
      <c r="BH360" s="12"/>
      <c r="BI360" s="12"/>
      <c r="BJ360" s="12"/>
      <c r="BK360" s="12"/>
      <c r="BL360" s="12"/>
      <c r="BM360" s="12"/>
      <c r="BN360" s="12"/>
      <c r="BO360" s="12"/>
      <c r="BP360" s="12"/>
      <c r="BQ360" s="12"/>
      <c r="BR360" s="12"/>
      <c r="BS360" s="12"/>
      <c r="BT360" s="12"/>
      <c r="BU360" s="12"/>
      <c r="BV360" s="12"/>
      <c r="BW360" s="12"/>
      <c r="BX360" s="12"/>
      <c r="BY360" s="12"/>
      <c r="BZ360" s="12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  <c r="CW360" s="6"/>
      <c r="CX360" s="6"/>
      <c r="CY360" s="6"/>
      <c r="CZ360" s="6"/>
      <c r="DA360" s="6"/>
      <c r="DB360" s="6"/>
      <c r="DC360" s="6"/>
      <c r="DD360" s="6"/>
      <c r="DE360" s="6"/>
      <c r="DF360" s="6"/>
      <c r="DG360" s="6"/>
      <c r="DH360" s="6"/>
      <c r="DI360" s="6"/>
      <c r="DJ360" s="6"/>
      <c r="DK360" s="6"/>
      <c r="DL360" s="6"/>
      <c r="DM360" s="6"/>
      <c r="DN360" s="6"/>
      <c r="DO360" s="6"/>
      <c r="DP360" s="6"/>
      <c r="DQ360" s="6"/>
      <c r="DR360" s="6"/>
      <c r="DS360" s="6"/>
      <c r="DT360" s="6"/>
      <c r="DU360" s="6"/>
      <c r="DV360" s="6"/>
      <c r="DW360" s="6"/>
      <c r="DX360" s="6"/>
      <c r="DY360" s="6"/>
      <c r="DZ360" s="6"/>
      <c r="EA360" s="6"/>
      <c r="EB360" s="6"/>
      <c r="EC360" s="6"/>
      <c r="ED360" s="6"/>
      <c r="EE360" s="6"/>
      <c r="EF360" s="6"/>
      <c r="EG360" s="6"/>
      <c r="EH360" s="6"/>
      <c r="EI360" s="6"/>
      <c r="EJ360" s="6"/>
      <c r="EK360" s="4"/>
      <c r="EL360" s="4"/>
      <c r="EM360" s="4"/>
      <c r="EN360" s="4"/>
      <c r="EO360" s="4"/>
      <c r="EP360" s="4"/>
      <c r="EQ360" s="4"/>
      <c r="ER360" s="4"/>
      <c r="ES360" s="4"/>
      <c r="ET360" s="4"/>
      <c r="EU360" s="4"/>
      <c r="EV360" s="4"/>
      <c r="EW360" s="4"/>
      <c r="EX360" s="4"/>
      <c r="EY360" s="4"/>
      <c r="EZ360" s="4"/>
      <c r="FA360" s="4"/>
      <c r="FB360" s="4"/>
      <c r="FC360" s="4"/>
      <c r="FD360" s="4"/>
      <c r="FE360" s="4"/>
      <c r="FF360" s="4"/>
      <c r="FG360" s="4"/>
      <c r="FH360" s="4"/>
      <c r="FI360" s="4"/>
      <c r="FJ360" s="4"/>
      <c r="FK360" s="4"/>
      <c r="FL360" s="4"/>
      <c r="FM360" s="4"/>
      <c r="FN360" s="4"/>
      <c r="FO360" s="4"/>
      <c r="FP360" s="4"/>
      <c r="FQ360" s="4"/>
      <c r="FR360" s="4"/>
      <c r="FS360" s="4"/>
      <c r="FT360" s="4"/>
      <c r="FU360" s="4"/>
      <c r="FV360" s="4"/>
      <c r="FW360" s="4"/>
      <c r="FX360" s="4"/>
      <c r="FY360" s="4"/>
      <c r="FZ360" s="4"/>
      <c r="GA360" s="4"/>
      <c r="GB360" s="4"/>
      <c r="GC360" s="4"/>
      <c r="GD360" s="4"/>
      <c r="GE360" s="4"/>
      <c r="GF360" s="4"/>
    </row>
    <row r="361" spans="1:188" ht="30" x14ac:dyDescent="0.2">
      <c r="A361" s="57"/>
      <c r="B361" s="58"/>
      <c r="C361" s="58"/>
      <c r="D361" s="58"/>
      <c r="E361" s="58"/>
      <c r="F361" s="59" t="s">
        <v>37</v>
      </c>
      <c r="G361" s="125" t="s">
        <v>277</v>
      </c>
      <c r="H361" s="143"/>
      <c r="I361" s="61"/>
      <c r="J361" s="60">
        <f>H361+I361</f>
        <v>0</v>
      </c>
      <c r="K361" s="72"/>
      <c r="L361" s="72" t="e">
        <f>#REF!+K361</f>
        <v>#REF!</v>
      </c>
      <c r="M361" s="72"/>
      <c r="N361" s="72" t="e">
        <f>L361+M361</f>
        <v>#REF!</v>
      </c>
      <c r="O361" s="72"/>
      <c r="P361" s="72" t="e">
        <f>O361+N361</f>
        <v>#REF!</v>
      </c>
      <c r="Q361" s="72"/>
      <c r="R361" s="72" t="e">
        <f>P361+Q361</f>
        <v>#REF!</v>
      </c>
      <c r="S361" s="72"/>
      <c r="T361" s="72" t="e">
        <f>R361+S361</f>
        <v>#REF!</v>
      </c>
      <c r="U361" s="72"/>
      <c r="V361" s="72" t="e">
        <f>T361+U361</f>
        <v>#REF!</v>
      </c>
      <c r="W361" s="72"/>
      <c r="X361" s="72" t="e">
        <f>V361+W361</f>
        <v>#REF!</v>
      </c>
      <c r="Y361" s="50"/>
      <c r="Z361" s="72" t="e">
        <f>X361+Y361</f>
        <v>#REF!</v>
      </c>
      <c r="AA361" s="72"/>
      <c r="AB361" s="128" t="e">
        <f>Z361+AA361</f>
        <v>#REF!</v>
      </c>
      <c r="AC361" s="7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  <c r="BH361" s="12"/>
      <c r="BI361" s="12"/>
      <c r="BJ361" s="12"/>
      <c r="BK361" s="12"/>
      <c r="BL361" s="12"/>
      <c r="BM361" s="12"/>
      <c r="BN361" s="12"/>
      <c r="BO361" s="12"/>
      <c r="BP361" s="12"/>
      <c r="BQ361" s="12"/>
      <c r="BR361" s="12"/>
      <c r="BS361" s="12"/>
      <c r="BT361" s="12"/>
      <c r="BU361" s="12"/>
      <c r="BV361" s="12"/>
      <c r="BW361" s="12"/>
      <c r="BX361" s="12"/>
      <c r="BY361" s="12"/>
      <c r="BZ361" s="12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  <c r="CW361" s="6"/>
      <c r="CX361" s="6"/>
      <c r="CY361" s="6"/>
      <c r="CZ361" s="6"/>
      <c r="DA361" s="6"/>
      <c r="DB361" s="6"/>
      <c r="DC361" s="6"/>
      <c r="DD361" s="6"/>
      <c r="DE361" s="6"/>
      <c r="DF361" s="6"/>
      <c r="DG361" s="6"/>
      <c r="DH361" s="6"/>
      <c r="DI361" s="6"/>
      <c r="DJ361" s="6"/>
      <c r="DK361" s="6"/>
      <c r="DL361" s="6"/>
      <c r="DM361" s="6"/>
      <c r="DN361" s="6"/>
      <c r="DO361" s="6"/>
      <c r="DP361" s="6"/>
      <c r="DQ361" s="6"/>
      <c r="DR361" s="6"/>
      <c r="DS361" s="6"/>
      <c r="DT361" s="6"/>
      <c r="DU361" s="6"/>
      <c r="DV361" s="6"/>
      <c r="DW361" s="6"/>
      <c r="DX361" s="6"/>
      <c r="DY361" s="6"/>
      <c r="DZ361" s="6"/>
      <c r="EA361" s="6"/>
      <c r="EB361" s="6"/>
      <c r="EC361" s="6"/>
      <c r="ED361" s="6"/>
      <c r="EE361" s="6"/>
      <c r="EF361" s="6"/>
      <c r="EG361" s="6"/>
      <c r="EH361" s="6"/>
      <c r="EI361" s="6"/>
      <c r="EJ361" s="6"/>
      <c r="EK361" s="4"/>
      <c r="EL361" s="4"/>
      <c r="EM361" s="4"/>
      <c r="EN361" s="4"/>
      <c r="EO361" s="4"/>
      <c r="EP361" s="4"/>
      <c r="EQ361" s="4"/>
      <c r="ER361" s="4"/>
      <c r="ES361" s="4"/>
      <c r="ET361" s="4"/>
      <c r="EU361" s="4"/>
      <c r="EV361" s="4"/>
      <c r="EW361" s="4"/>
      <c r="EX361" s="4"/>
      <c r="EY361" s="4"/>
      <c r="EZ361" s="4"/>
      <c r="FA361" s="4"/>
      <c r="FB361" s="4"/>
      <c r="FC361" s="4"/>
      <c r="FD361" s="4"/>
      <c r="FE361" s="4"/>
      <c r="FF361" s="4"/>
      <c r="FG361" s="4"/>
      <c r="FH361" s="4"/>
      <c r="FI361" s="4"/>
      <c r="FJ361" s="4"/>
      <c r="FK361" s="4"/>
      <c r="FL361" s="4"/>
      <c r="FM361" s="4"/>
      <c r="FN361" s="4"/>
      <c r="FO361" s="4"/>
      <c r="FP361" s="4"/>
      <c r="FQ361" s="4"/>
      <c r="FR361" s="4"/>
      <c r="FS361" s="4"/>
      <c r="FT361" s="4"/>
      <c r="FU361" s="4"/>
      <c r="FV361" s="4"/>
      <c r="FW361" s="4"/>
      <c r="FX361" s="4"/>
      <c r="FY361" s="4"/>
      <c r="FZ361" s="4"/>
      <c r="GA361" s="4"/>
      <c r="GB361" s="4"/>
      <c r="GC361" s="4"/>
      <c r="GD361" s="4"/>
      <c r="GE361" s="4"/>
      <c r="GF361" s="4"/>
    </row>
    <row r="362" spans="1:188" x14ac:dyDescent="0.2">
      <c r="A362" s="57"/>
      <c r="B362" s="58"/>
      <c r="C362" s="58"/>
      <c r="D362" s="58">
        <v>85</v>
      </c>
      <c r="E362" s="58"/>
      <c r="F362" s="59"/>
      <c r="G362" s="125" t="s">
        <v>114</v>
      </c>
      <c r="H362" s="61">
        <v>-110795</v>
      </c>
      <c r="I362" s="61">
        <v>-733</v>
      </c>
      <c r="J362" s="60">
        <f>H362+I362</f>
        <v>-111528</v>
      </c>
      <c r="K362" s="72"/>
      <c r="L362" s="72" t="e">
        <f>#REF!+K362</f>
        <v>#REF!</v>
      </c>
      <c r="M362" s="72"/>
      <c r="N362" s="72" t="e">
        <f>L362+M362</f>
        <v>#REF!</v>
      </c>
      <c r="O362" s="72"/>
      <c r="P362" s="72" t="e">
        <f>O362+N362</f>
        <v>#REF!</v>
      </c>
      <c r="Q362" s="72"/>
      <c r="R362" s="72" t="e">
        <f>P362+Q362</f>
        <v>#REF!</v>
      </c>
      <c r="S362" s="72"/>
      <c r="T362" s="72" t="e">
        <f>R362+S362</f>
        <v>#REF!</v>
      </c>
      <c r="U362" s="72"/>
      <c r="V362" s="72" t="e">
        <f>T362+U362</f>
        <v>#REF!</v>
      </c>
      <c r="W362" s="72"/>
      <c r="X362" s="72" t="e">
        <f>V362+W362</f>
        <v>#REF!</v>
      </c>
      <c r="Y362" s="50"/>
      <c r="Z362" s="72" t="e">
        <f>X362+Y362</f>
        <v>#REF!</v>
      </c>
      <c r="AA362" s="72"/>
      <c r="AB362" s="128" t="e">
        <f>Z362+AA362</f>
        <v>#REF!</v>
      </c>
      <c r="AC362" s="7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  <c r="BI362" s="12"/>
      <c r="BJ362" s="12"/>
      <c r="BK362" s="12"/>
      <c r="BL362" s="12"/>
      <c r="BM362" s="12"/>
      <c r="BN362" s="12"/>
      <c r="BO362" s="12"/>
      <c r="BP362" s="12"/>
      <c r="BQ362" s="12"/>
      <c r="BR362" s="12"/>
      <c r="BS362" s="12"/>
      <c r="BT362" s="12"/>
      <c r="BU362" s="12"/>
      <c r="BV362" s="12"/>
      <c r="BW362" s="12"/>
      <c r="BX362" s="12"/>
      <c r="BY362" s="12"/>
      <c r="BZ362" s="12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  <c r="CW362" s="6"/>
      <c r="CX362" s="6"/>
      <c r="CY362" s="6"/>
      <c r="CZ362" s="6"/>
      <c r="DA362" s="6"/>
      <c r="DB362" s="6"/>
      <c r="DC362" s="6"/>
      <c r="DD362" s="6"/>
      <c r="DE362" s="6"/>
      <c r="DF362" s="6"/>
      <c r="DG362" s="6"/>
      <c r="DH362" s="6"/>
      <c r="DI362" s="6"/>
      <c r="DJ362" s="6"/>
      <c r="DK362" s="6"/>
      <c r="DL362" s="6"/>
      <c r="DM362" s="6"/>
      <c r="DN362" s="6"/>
      <c r="DO362" s="6"/>
      <c r="DP362" s="6"/>
      <c r="DQ362" s="6"/>
      <c r="DR362" s="6"/>
      <c r="DS362" s="6"/>
      <c r="DT362" s="6"/>
      <c r="DU362" s="6"/>
      <c r="DV362" s="6"/>
      <c r="DW362" s="6"/>
      <c r="DX362" s="6"/>
      <c r="DY362" s="6"/>
      <c r="DZ362" s="6"/>
      <c r="EA362" s="6"/>
      <c r="EB362" s="6"/>
      <c r="EC362" s="6"/>
      <c r="ED362" s="6"/>
      <c r="EE362" s="6"/>
      <c r="EF362" s="6"/>
      <c r="EG362" s="6"/>
      <c r="EH362" s="6"/>
      <c r="EI362" s="6"/>
      <c r="EJ362" s="6"/>
      <c r="EK362" s="4"/>
      <c r="EL362" s="4"/>
      <c r="EM362" s="4"/>
      <c r="EN362" s="4"/>
      <c r="EO362" s="4"/>
      <c r="EP362" s="4"/>
      <c r="EQ362" s="4"/>
      <c r="ER362" s="4"/>
      <c r="ES362" s="4"/>
      <c r="ET362" s="4"/>
      <c r="EU362" s="4"/>
      <c r="EV362" s="4"/>
      <c r="EW362" s="4"/>
      <c r="EX362" s="4"/>
      <c r="EY362" s="4"/>
      <c r="EZ362" s="4"/>
      <c r="FA362" s="4"/>
      <c r="FB362" s="4"/>
      <c r="FC362" s="4"/>
      <c r="FD362" s="4"/>
      <c r="FE362" s="4"/>
      <c r="FF362" s="4"/>
      <c r="FG362" s="4"/>
      <c r="FH362" s="4"/>
      <c r="FI362" s="4"/>
      <c r="FJ362" s="4"/>
      <c r="FK362" s="4"/>
      <c r="FL362" s="4"/>
      <c r="FM362" s="4"/>
      <c r="FN362" s="4"/>
      <c r="FO362" s="4"/>
      <c r="FP362" s="4"/>
      <c r="FQ362" s="4"/>
      <c r="FR362" s="4"/>
      <c r="FS362" s="4"/>
      <c r="FT362" s="4"/>
      <c r="FU362" s="4"/>
      <c r="FV362" s="4"/>
      <c r="FW362" s="4"/>
      <c r="FX362" s="4"/>
      <c r="FY362" s="4"/>
      <c r="FZ362" s="4"/>
      <c r="GA362" s="4"/>
      <c r="GB362" s="4"/>
      <c r="GC362" s="4"/>
      <c r="GD362" s="4"/>
      <c r="GE362" s="4"/>
      <c r="GF362" s="4"/>
    </row>
    <row r="363" spans="1:188" x14ac:dyDescent="0.2">
      <c r="A363" s="57"/>
      <c r="B363" s="58"/>
      <c r="C363" s="58"/>
      <c r="D363" s="58"/>
      <c r="E363" s="58"/>
      <c r="F363" s="59"/>
      <c r="G363" s="125" t="s">
        <v>185</v>
      </c>
      <c r="H363" s="142"/>
      <c r="I363" s="60"/>
      <c r="J363" s="60"/>
      <c r="K363" s="72"/>
      <c r="L363" s="72"/>
      <c r="M363" s="72"/>
      <c r="N363" s="72"/>
      <c r="O363" s="72"/>
      <c r="P363" s="72"/>
      <c r="Q363" s="72"/>
      <c r="R363" s="72"/>
      <c r="S363" s="72"/>
      <c r="T363" s="72"/>
      <c r="U363" s="72"/>
      <c r="V363" s="72"/>
      <c r="W363" s="72"/>
      <c r="X363" s="72"/>
      <c r="Y363" s="50"/>
      <c r="Z363" s="72"/>
      <c r="AA363" s="72"/>
      <c r="AB363" s="128"/>
      <c r="AC363" s="7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  <c r="AZ363" s="12"/>
      <c r="BA363" s="12"/>
      <c r="BB363" s="12"/>
      <c r="BC363" s="12"/>
      <c r="BD363" s="12"/>
      <c r="BE363" s="12"/>
      <c r="BF363" s="12"/>
      <c r="BG363" s="12"/>
      <c r="BH363" s="12"/>
      <c r="BI363" s="12"/>
      <c r="BJ363" s="12"/>
      <c r="BK363" s="12"/>
      <c r="BL363" s="12"/>
      <c r="BM363" s="12"/>
      <c r="BN363" s="12"/>
      <c r="BO363" s="12"/>
      <c r="BP363" s="12"/>
      <c r="BQ363" s="12"/>
      <c r="BR363" s="12"/>
      <c r="BS363" s="12"/>
      <c r="BT363" s="12"/>
      <c r="BU363" s="12"/>
      <c r="BV363" s="12"/>
      <c r="BW363" s="12"/>
      <c r="BX363" s="12"/>
      <c r="BY363" s="12"/>
      <c r="BZ363" s="12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  <c r="CW363" s="6"/>
      <c r="CX363" s="6"/>
      <c r="CY363" s="6"/>
      <c r="CZ363" s="6"/>
      <c r="DA363" s="6"/>
      <c r="DB363" s="6"/>
      <c r="DC363" s="6"/>
      <c r="DD363" s="6"/>
      <c r="DE363" s="6"/>
      <c r="DF363" s="6"/>
      <c r="DG363" s="6"/>
      <c r="DH363" s="6"/>
      <c r="DI363" s="6"/>
      <c r="DJ363" s="6"/>
      <c r="DK363" s="6"/>
      <c r="DL363" s="6"/>
      <c r="DM363" s="6"/>
      <c r="DN363" s="6"/>
      <c r="DO363" s="6"/>
      <c r="DP363" s="6"/>
      <c r="DQ363" s="6"/>
      <c r="DR363" s="6"/>
      <c r="DS363" s="6"/>
      <c r="DT363" s="6"/>
      <c r="DU363" s="6"/>
      <c r="DV363" s="6"/>
      <c r="DW363" s="6"/>
      <c r="DX363" s="6"/>
      <c r="DY363" s="6"/>
      <c r="DZ363" s="6"/>
      <c r="EA363" s="6"/>
      <c r="EB363" s="6"/>
      <c r="EC363" s="6"/>
      <c r="ED363" s="6"/>
      <c r="EE363" s="6"/>
      <c r="EF363" s="6"/>
      <c r="EG363" s="6"/>
      <c r="EH363" s="6"/>
      <c r="EI363" s="6"/>
      <c r="EJ363" s="6"/>
      <c r="EK363" s="4"/>
      <c r="EL363" s="4"/>
      <c r="EM363" s="4"/>
      <c r="EN363" s="4"/>
      <c r="EO363" s="4"/>
      <c r="EP363" s="4"/>
      <c r="EQ363" s="4"/>
      <c r="ER363" s="4"/>
      <c r="ES363" s="4"/>
      <c r="ET363" s="4"/>
      <c r="EU363" s="4"/>
      <c r="EV363" s="4"/>
      <c r="EW363" s="4"/>
      <c r="EX363" s="4"/>
      <c r="EY363" s="4"/>
      <c r="EZ363" s="4"/>
      <c r="FA363" s="4"/>
      <c r="FB363" s="4"/>
      <c r="FC363" s="4"/>
      <c r="FD363" s="4"/>
      <c r="FE363" s="4"/>
      <c r="FF363" s="4"/>
      <c r="FG363" s="4"/>
      <c r="FH363" s="4"/>
      <c r="FI363" s="4"/>
      <c r="FJ363" s="4"/>
      <c r="FK363" s="4"/>
      <c r="FL363" s="4"/>
      <c r="FM363" s="4"/>
      <c r="FN363" s="4"/>
      <c r="FO363" s="4"/>
      <c r="FP363" s="4"/>
      <c r="FQ363" s="4"/>
      <c r="FR363" s="4"/>
      <c r="FS363" s="4"/>
      <c r="FT363" s="4"/>
      <c r="FU363" s="4"/>
      <c r="FV363" s="4"/>
      <c r="FW363" s="4"/>
      <c r="FX363" s="4"/>
      <c r="FY363" s="4"/>
      <c r="FZ363" s="4"/>
      <c r="GA363" s="4"/>
      <c r="GB363" s="4"/>
      <c r="GC363" s="4"/>
      <c r="GD363" s="4"/>
      <c r="GE363" s="4"/>
      <c r="GF363" s="4"/>
    </row>
    <row r="364" spans="1:188" ht="15.75" x14ac:dyDescent="0.2">
      <c r="A364" s="38" t="s">
        <v>238</v>
      </c>
      <c r="B364" s="39" t="s">
        <v>163</v>
      </c>
      <c r="C364" s="39"/>
      <c r="D364" s="39"/>
      <c r="E364" s="39"/>
      <c r="F364" s="40"/>
      <c r="G364" s="122" t="s">
        <v>278</v>
      </c>
      <c r="H364" s="111">
        <f t="shared" ref="H364:AC364" si="223">H324+H329</f>
        <v>13135659</v>
      </c>
      <c r="I364" s="113">
        <f t="shared" si="223"/>
        <v>954121</v>
      </c>
      <c r="J364" s="113">
        <f t="shared" si="223"/>
        <v>14089780</v>
      </c>
      <c r="K364" s="113">
        <f t="shared" si="223"/>
        <v>0</v>
      </c>
      <c r="L364" s="113" t="e">
        <f t="shared" si="223"/>
        <v>#REF!</v>
      </c>
      <c r="M364" s="113">
        <f t="shared" si="223"/>
        <v>0</v>
      </c>
      <c r="N364" s="113" t="e">
        <f t="shared" si="223"/>
        <v>#REF!</v>
      </c>
      <c r="O364" s="113">
        <f t="shared" si="223"/>
        <v>0</v>
      </c>
      <c r="P364" s="113" t="e">
        <f t="shared" si="223"/>
        <v>#REF!</v>
      </c>
      <c r="Q364" s="113">
        <f t="shared" si="223"/>
        <v>0</v>
      </c>
      <c r="R364" s="113" t="e">
        <f t="shared" si="223"/>
        <v>#REF!</v>
      </c>
      <c r="S364" s="113">
        <f t="shared" si="223"/>
        <v>0</v>
      </c>
      <c r="T364" s="113" t="e">
        <f t="shared" si="223"/>
        <v>#REF!</v>
      </c>
      <c r="U364" s="113">
        <f t="shared" si="223"/>
        <v>0</v>
      </c>
      <c r="V364" s="113" t="e">
        <f t="shared" si="223"/>
        <v>#REF!</v>
      </c>
      <c r="W364" s="113">
        <f t="shared" si="223"/>
        <v>0</v>
      </c>
      <c r="X364" s="113" t="e">
        <f t="shared" si="223"/>
        <v>#REF!</v>
      </c>
      <c r="Y364" s="113">
        <f t="shared" si="223"/>
        <v>0</v>
      </c>
      <c r="Z364" s="113" t="e">
        <f t="shared" si="223"/>
        <v>#REF!</v>
      </c>
      <c r="AA364" s="113">
        <f t="shared" si="223"/>
        <v>0</v>
      </c>
      <c r="AB364" s="114" t="e">
        <f t="shared" si="223"/>
        <v>#REF!</v>
      </c>
      <c r="AC364" s="113">
        <f t="shared" si="223"/>
        <v>27102000</v>
      </c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  <c r="BH364" s="12"/>
      <c r="BI364" s="12"/>
      <c r="BJ364" s="12"/>
      <c r="BK364" s="12"/>
      <c r="BL364" s="12"/>
      <c r="BM364" s="12"/>
      <c r="BN364" s="12"/>
      <c r="BO364" s="12"/>
      <c r="BP364" s="12"/>
      <c r="BQ364" s="12"/>
      <c r="BR364" s="12"/>
      <c r="BS364" s="12"/>
      <c r="BT364" s="12"/>
      <c r="BU364" s="12"/>
      <c r="BV364" s="12"/>
      <c r="BW364" s="12"/>
      <c r="BX364" s="12"/>
      <c r="BY364" s="12"/>
      <c r="BZ364" s="12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  <c r="CW364" s="6"/>
      <c r="CX364" s="6"/>
      <c r="CY364" s="6"/>
      <c r="CZ364" s="6"/>
      <c r="DA364" s="6"/>
      <c r="DB364" s="6"/>
      <c r="DC364" s="6"/>
      <c r="DD364" s="6"/>
      <c r="DE364" s="6"/>
      <c r="DF364" s="6"/>
      <c r="DG364" s="6"/>
      <c r="DH364" s="6"/>
      <c r="DI364" s="6"/>
      <c r="DJ364" s="6"/>
      <c r="DK364" s="6"/>
      <c r="DL364" s="6"/>
      <c r="DM364" s="6"/>
      <c r="DN364" s="6"/>
      <c r="DO364" s="6"/>
      <c r="DP364" s="6"/>
      <c r="DQ364" s="6"/>
      <c r="DR364" s="6"/>
      <c r="DS364" s="6"/>
      <c r="DT364" s="6"/>
      <c r="DU364" s="6"/>
      <c r="DV364" s="6"/>
      <c r="DW364" s="6"/>
      <c r="DX364" s="6"/>
      <c r="DY364" s="6"/>
      <c r="DZ364" s="6"/>
      <c r="EA364" s="6"/>
      <c r="EB364" s="6"/>
      <c r="EC364" s="6"/>
      <c r="ED364" s="6"/>
      <c r="EE364" s="6"/>
      <c r="EF364" s="6"/>
      <c r="EG364" s="6"/>
      <c r="EH364" s="6"/>
      <c r="EI364" s="6"/>
      <c r="EJ364" s="6"/>
      <c r="EK364" s="4"/>
      <c r="EL364" s="4"/>
      <c r="EM364" s="4"/>
      <c r="EN364" s="4"/>
      <c r="EO364" s="4"/>
      <c r="EP364" s="4"/>
      <c r="EQ364" s="4"/>
      <c r="ER364" s="4"/>
      <c r="ES364" s="4"/>
      <c r="ET364" s="4"/>
      <c r="EU364" s="4"/>
      <c r="EV364" s="4"/>
      <c r="EW364" s="4"/>
      <c r="EX364" s="4"/>
      <c r="EY364" s="4"/>
      <c r="EZ364" s="4"/>
      <c r="FA364" s="4"/>
      <c r="FB364" s="4"/>
      <c r="FC364" s="4"/>
      <c r="FD364" s="4"/>
      <c r="FE364" s="4"/>
      <c r="FF364" s="4"/>
      <c r="FG364" s="4"/>
      <c r="FH364" s="4"/>
      <c r="FI364" s="4"/>
      <c r="FJ364" s="4"/>
      <c r="FK364" s="4"/>
      <c r="FL364" s="4"/>
      <c r="FM364" s="4"/>
      <c r="FN364" s="4"/>
      <c r="FO364" s="4"/>
      <c r="FP364" s="4"/>
      <c r="FQ364" s="4"/>
      <c r="FR364" s="4"/>
      <c r="FS364" s="4"/>
      <c r="FT364" s="4"/>
      <c r="FU364" s="4"/>
      <c r="FV364" s="4"/>
      <c r="FW364" s="4"/>
      <c r="FX364" s="4"/>
      <c r="FY364" s="4"/>
      <c r="FZ364" s="4"/>
      <c r="GA364" s="4"/>
      <c r="GB364" s="4"/>
      <c r="GC364" s="4"/>
      <c r="GD364" s="4"/>
      <c r="GE364" s="4"/>
      <c r="GF364" s="4"/>
    </row>
    <row r="365" spans="1:188" ht="15.75" x14ac:dyDescent="0.2">
      <c r="A365" s="38"/>
      <c r="B365" s="39">
        <v>15</v>
      </c>
      <c r="C365" s="39"/>
      <c r="D365" s="39"/>
      <c r="E365" s="39"/>
      <c r="F365" s="40"/>
      <c r="G365" s="122" t="s">
        <v>279</v>
      </c>
      <c r="H365" s="111">
        <f t="shared" ref="H365:AB365" si="224">H366</f>
        <v>138519</v>
      </c>
      <c r="I365" s="113">
        <f t="shared" si="224"/>
        <v>7111</v>
      </c>
      <c r="J365" s="113">
        <f t="shared" si="224"/>
        <v>145630</v>
      </c>
      <c r="K365" s="113">
        <f t="shared" si="224"/>
        <v>0</v>
      </c>
      <c r="L365" s="113" t="e">
        <f t="shared" si="224"/>
        <v>#REF!</v>
      </c>
      <c r="M365" s="113">
        <f t="shared" si="224"/>
        <v>0</v>
      </c>
      <c r="N365" s="113" t="e">
        <f t="shared" si="224"/>
        <v>#REF!</v>
      </c>
      <c r="O365" s="113">
        <f t="shared" si="224"/>
        <v>0</v>
      </c>
      <c r="P365" s="113" t="e">
        <f t="shared" si="224"/>
        <v>#REF!</v>
      </c>
      <c r="Q365" s="113">
        <f t="shared" si="224"/>
        <v>0</v>
      </c>
      <c r="R365" s="113" t="e">
        <f t="shared" si="224"/>
        <v>#REF!</v>
      </c>
      <c r="S365" s="113">
        <f>S366</f>
        <v>0</v>
      </c>
      <c r="T365" s="113" t="e">
        <f t="shared" si="224"/>
        <v>#REF!</v>
      </c>
      <c r="U365" s="113">
        <f>U366</f>
        <v>0</v>
      </c>
      <c r="V365" s="113" t="e">
        <f t="shared" si="224"/>
        <v>#REF!</v>
      </c>
      <c r="W365" s="113">
        <f>W366</f>
        <v>0</v>
      </c>
      <c r="X365" s="113" t="e">
        <f t="shared" si="224"/>
        <v>#REF!</v>
      </c>
      <c r="Y365" s="113">
        <f>Y366</f>
        <v>0</v>
      </c>
      <c r="Z365" s="113" t="e">
        <f t="shared" si="224"/>
        <v>#REF!</v>
      </c>
      <c r="AA365" s="113">
        <f>AA366</f>
        <v>0</v>
      </c>
      <c r="AB365" s="114" t="e">
        <f t="shared" si="224"/>
        <v>#REF!</v>
      </c>
      <c r="AC365" s="113" t="e">
        <f>AC366</f>
        <v>#REF!</v>
      </c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  <c r="BH365" s="12"/>
      <c r="BI365" s="12"/>
      <c r="BJ365" s="12"/>
      <c r="BK365" s="12"/>
      <c r="BL365" s="12"/>
      <c r="BM365" s="12"/>
      <c r="BN365" s="12"/>
      <c r="BO365" s="12"/>
      <c r="BP365" s="12"/>
      <c r="BQ365" s="12"/>
      <c r="BR365" s="12"/>
      <c r="BS365" s="12"/>
      <c r="BT365" s="12"/>
      <c r="BU365" s="12"/>
      <c r="BV365" s="12"/>
      <c r="BW365" s="12"/>
      <c r="BX365" s="12"/>
      <c r="BY365" s="12"/>
      <c r="BZ365" s="12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  <c r="CW365" s="6"/>
      <c r="CX365" s="6"/>
      <c r="CY365" s="6"/>
      <c r="CZ365" s="6"/>
      <c r="DA365" s="6"/>
      <c r="DB365" s="6"/>
      <c r="DC365" s="6"/>
      <c r="DD365" s="6"/>
      <c r="DE365" s="6"/>
      <c r="DF365" s="6"/>
      <c r="DG365" s="6"/>
      <c r="DH365" s="6"/>
      <c r="DI365" s="6"/>
      <c r="DJ365" s="6"/>
      <c r="DK365" s="6"/>
      <c r="DL365" s="6"/>
      <c r="DM365" s="6"/>
      <c r="DN365" s="6"/>
      <c r="DO365" s="6"/>
      <c r="DP365" s="6"/>
      <c r="DQ365" s="6"/>
      <c r="DR365" s="6"/>
      <c r="DS365" s="6"/>
      <c r="DT365" s="6"/>
      <c r="DU365" s="6"/>
      <c r="DV365" s="6"/>
      <c r="DW365" s="6"/>
      <c r="DX365" s="6"/>
      <c r="DY365" s="6"/>
      <c r="DZ365" s="6"/>
      <c r="EA365" s="6"/>
      <c r="EB365" s="6"/>
      <c r="EC365" s="6"/>
      <c r="ED365" s="6"/>
      <c r="EE365" s="6"/>
      <c r="EF365" s="6"/>
      <c r="EG365" s="6"/>
      <c r="EH365" s="6"/>
      <c r="EI365" s="6"/>
      <c r="EJ365" s="6"/>
      <c r="EK365" s="4"/>
      <c r="EL365" s="4"/>
      <c r="EM365" s="4"/>
      <c r="EN365" s="4"/>
      <c r="EO365" s="4"/>
      <c r="EP365" s="4"/>
      <c r="EQ365" s="4"/>
      <c r="ER365" s="4"/>
      <c r="ES365" s="4"/>
      <c r="ET365" s="4"/>
      <c r="EU365" s="4"/>
      <c r="EV365" s="4"/>
      <c r="EW365" s="4"/>
      <c r="EX365" s="4"/>
      <c r="EY365" s="4"/>
      <c r="EZ365" s="4"/>
      <c r="FA365" s="4"/>
      <c r="FB365" s="4"/>
      <c r="FC365" s="4"/>
      <c r="FD365" s="4"/>
      <c r="FE365" s="4"/>
      <c r="FF365" s="4"/>
      <c r="FG365" s="4"/>
      <c r="FH365" s="4"/>
      <c r="FI365" s="4"/>
      <c r="FJ365" s="4"/>
      <c r="FK365" s="4"/>
      <c r="FL365" s="4"/>
      <c r="FM365" s="4"/>
      <c r="FN365" s="4"/>
      <c r="FO365" s="4"/>
      <c r="FP365" s="4"/>
      <c r="FQ365" s="4"/>
      <c r="FR365" s="4"/>
      <c r="FS365" s="4"/>
      <c r="FT365" s="4"/>
      <c r="FU365" s="4"/>
      <c r="FV365" s="4"/>
      <c r="FW365" s="4"/>
      <c r="FX365" s="4"/>
      <c r="FY365" s="4"/>
      <c r="FZ365" s="4"/>
      <c r="GA365" s="4"/>
      <c r="GB365" s="4"/>
      <c r="GC365" s="4"/>
      <c r="GD365" s="4"/>
      <c r="GE365" s="4"/>
      <c r="GF365" s="4"/>
    </row>
    <row r="366" spans="1:188" ht="15.75" x14ac:dyDescent="0.2">
      <c r="A366" s="38"/>
      <c r="B366" s="39"/>
      <c r="C366" s="39" t="s">
        <v>65</v>
      </c>
      <c r="D366" s="39"/>
      <c r="E366" s="39"/>
      <c r="F366" s="40"/>
      <c r="G366" s="122" t="s">
        <v>280</v>
      </c>
      <c r="H366" s="111">
        <f t="shared" ref="H366:AC366" si="225">H346</f>
        <v>138519</v>
      </c>
      <c r="I366" s="113">
        <f t="shared" si="225"/>
        <v>7111</v>
      </c>
      <c r="J366" s="113">
        <f t="shared" si="225"/>
        <v>145630</v>
      </c>
      <c r="K366" s="113">
        <f t="shared" si="225"/>
        <v>0</v>
      </c>
      <c r="L366" s="113" t="e">
        <f t="shared" si="225"/>
        <v>#REF!</v>
      </c>
      <c r="M366" s="113">
        <f t="shared" si="225"/>
        <v>0</v>
      </c>
      <c r="N366" s="113" t="e">
        <f t="shared" si="225"/>
        <v>#REF!</v>
      </c>
      <c r="O366" s="113">
        <f t="shared" si="225"/>
        <v>0</v>
      </c>
      <c r="P366" s="113" t="e">
        <f t="shared" si="225"/>
        <v>#REF!</v>
      </c>
      <c r="Q366" s="113">
        <f t="shared" si="225"/>
        <v>0</v>
      </c>
      <c r="R366" s="113" t="e">
        <f t="shared" si="225"/>
        <v>#REF!</v>
      </c>
      <c r="S366" s="113">
        <f t="shared" si="225"/>
        <v>0</v>
      </c>
      <c r="T366" s="113" t="e">
        <f t="shared" si="225"/>
        <v>#REF!</v>
      </c>
      <c r="U366" s="113">
        <f t="shared" si="225"/>
        <v>0</v>
      </c>
      <c r="V366" s="113" t="e">
        <f t="shared" si="225"/>
        <v>#REF!</v>
      </c>
      <c r="W366" s="113">
        <f t="shared" si="225"/>
        <v>0</v>
      </c>
      <c r="X366" s="113" t="e">
        <f t="shared" si="225"/>
        <v>#REF!</v>
      </c>
      <c r="Y366" s="113">
        <f t="shared" si="225"/>
        <v>0</v>
      </c>
      <c r="Z366" s="113" t="e">
        <f t="shared" si="225"/>
        <v>#REF!</v>
      </c>
      <c r="AA366" s="113">
        <f t="shared" si="225"/>
        <v>0</v>
      </c>
      <c r="AB366" s="114" t="e">
        <f t="shared" si="225"/>
        <v>#REF!</v>
      </c>
      <c r="AC366" s="113" t="e">
        <f t="shared" si="225"/>
        <v>#REF!</v>
      </c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  <c r="BJ366" s="12"/>
      <c r="BK366" s="12"/>
      <c r="BL366" s="12"/>
      <c r="BM366" s="12"/>
      <c r="BN366" s="12"/>
      <c r="BO366" s="12"/>
      <c r="BP366" s="12"/>
      <c r="BQ366" s="12"/>
      <c r="BR366" s="12"/>
      <c r="BS366" s="12"/>
      <c r="BT366" s="12"/>
      <c r="BU366" s="12"/>
      <c r="BV366" s="12"/>
      <c r="BW366" s="12"/>
      <c r="BX366" s="12"/>
      <c r="BY366" s="12"/>
      <c r="BZ366" s="12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  <c r="CW366" s="6"/>
      <c r="CX366" s="6"/>
      <c r="CY366" s="6"/>
      <c r="CZ366" s="6"/>
      <c r="DA366" s="6"/>
      <c r="DB366" s="6"/>
      <c r="DC366" s="6"/>
      <c r="DD366" s="6"/>
      <c r="DE366" s="6"/>
      <c r="DF366" s="6"/>
      <c r="DG366" s="6"/>
      <c r="DH366" s="6"/>
      <c r="DI366" s="6"/>
      <c r="DJ366" s="6"/>
      <c r="DK366" s="6"/>
      <c r="DL366" s="6"/>
      <c r="DM366" s="6"/>
      <c r="DN366" s="6"/>
      <c r="DO366" s="6"/>
      <c r="DP366" s="6"/>
      <c r="DQ366" s="6"/>
      <c r="DR366" s="6"/>
      <c r="DS366" s="6"/>
      <c r="DT366" s="6"/>
      <c r="DU366" s="6"/>
      <c r="DV366" s="6"/>
      <c r="DW366" s="6"/>
      <c r="DX366" s="6"/>
      <c r="DY366" s="6"/>
      <c r="DZ366" s="6"/>
      <c r="EA366" s="6"/>
      <c r="EB366" s="6"/>
      <c r="EC366" s="6"/>
      <c r="ED366" s="6"/>
      <c r="EE366" s="6"/>
      <c r="EF366" s="6"/>
      <c r="EG366" s="6"/>
      <c r="EH366" s="6"/>
      <c r="EI366" s="6"/>
      <c r="EJ366" s="6"/>
      <c r="EK366" s="4"/>
      <c r="EL366" s="4"/>
      <c r="EM366" s="4"/>
      <c r="EN366" s="4"/>
      <c r="EO366" s="4"/>
      <c r="EP366" s="4"/>
      <c r="EQ366" s="4"/>
      <c r="ER366" s="4"/>
      <c r="ES366" s="4"/>
      <c r="ET366" s="4"/>
      <c r="EU366" s="4"/>
      <c r="EV366" s="4"/>
      <c r="EW366" s="4"/>
      <c r="EX366" s="4"/>
      <c r="EY366" s="4"/>
      <c r="EZ366" s="4"/>
      <c r="FA366" s="4"/>
      <c r="FB366" s="4"/>
      <c r="FC366" s="4"/>
      <c r="FD366" s="4"/>
      <c r="FE366" s="4"/>
      <c r="FF366" s="4"/>
      <c r="FG366" s="4"/>
      <c r="FH366" s="4"/>
      <c r="FI366" s="4"/>
      <c r="FJ366" s="4"/>
      <c r="FK366" s="4"/>
      <c r="FL366" s="4"/>
      <c r="FM366" s="4"/>
      <c r="FN366" s="4"/>
      <c r="FO366" s="4"/>
      <c r="FP366" s="4"/>
      <c r="FQ366" s="4"/>
      <c r="FR366" s="4"/>
      <c r="FS366" s="4"/>
      <c r="FT366" s="4"/>
      <c r="FU366" s="4"/>
      <c r="FV366" s="4"/>
      <c r="FW366" s="4"/>
      <c r="FX366" s="4"/>
      <c r="FY366" s="4"/>
      <c r="FZ366" s="4"/>
      <c r="GA366" s="4"/>
      <c r="GB366" s="4"/>
      <c r="GC366" s="4"/>
      <c r="GD366" s="4"/>
      <c r="GE366" s="4"/>
      <c r="GF366" s="4"/>
    </row>
    <row r="367" spans="1:188" ht="15.75" x14ac:dyDescent="0.2">
      <c r="A367" s="38"/>
      <c r="B367" s="39" t="s">
        <v>65</v>
      </c>
      <c r="C367" s="39"/>
      <c r="D367" s="39"/>
      <c r="E367" s="39"/>
      <c r="F367" s="40"/>
      <c r="G367" s="122" t="s">
        <v>281</v>
      </c>
      <c r="H367" s="111">
        <f t="shared" ref="H367:AB367" si="226">H368+H369</f>
        <v>2599793</v>
      </c>
      <c r="I367" s="113">
        <f t="shared" si="226"/>
        <v>246800</v>
      </c>
      <c r="J367" s="113">
        <f t="shared" si="226"/>
        <v>2846593</v>
      </c>
      <c r="K367" s="113">
        <f t="shared" si="226"/>
        <v>0</v>
      </c>
      <c r="L367" s="113" t="e">
        <f t="shared" si="226"/>
        <v>#REF!</v>
      </c>
      <c r="M367" s="113">
        <f t="shared" si="226"/>
        <v>0</v>
      </c>
      <c r="N367" s="113" t="e">
        <f t="shared" si="226"/>
        <v>#REF!</v>
      </c>
      <c r="O367" s="113">
        <f t="shared" si="226"/>
        <v>0</v>
      </c>
      <c r="P367" s="113" t="e">
        <f t="shared" si="226"/>
        <v>#REF!</v>
      </c>
      <c r="Q367" s="113">
        <f t="shared" si="226"/>
        <v>0</v>
      </c>
      <c r="R367" s="113" t="e">
        <f t="shared" si="226"/>
        <v>#REF!</v>
      </c>
      <c r="S367" s="113">
        <f>S368+S369</f>
        <v>0</v>
      </c>
      <c r="T367" s="113" t="e">
        <f t="shared" si="226"/>
        <v>#REF!</v>
      </c>
      <c r="U367" s="113">
        <f>U368+U369</f>
        <v>0</v>
      </c>
      <c r="V367" s="113" t="e">
        <f t="shared" si="226"/>
        <v>#REF!</v>
      </c>
      <c r="W367" s="113">
        <f>W368+W369</f>
        <v>0</v>
      </c>
      <c r="X367" s="113" t="e">
        <f t="shared" si="226"/>
        <v>#REF!</v>
      </c>
      <c r="Y367" s="113">
        <f>Y368+Y369</f>
        <v>0</v>
      </c>
      <c r="Z367" s="113" t="e">
        <f t="shared" si="226"/>
        <v>#REF!</v>
      </c>
      <c r="AA367" s="113">
        <f>AA368+AA369</f>
        <v>0</v>
      </c>
      <c r="AB367" s="114" t="e">
        <f t="shared" si="226"/>
        <v>#REF!</v>
      </c>
      <c r="AC367" s="113" t="e">
        <f>AC368+AC369</f>
        <v>#REF!</v>
      </c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  <c r="BH367" s="12"/>
      <c r="BI367" s="12"/>
      <c r="BJ367" s="12"/>
      <c r="BK367" s="12"/>
      <c r="BL367" s="12"/>
      <c r="BM367" s="12"/>
      <c r="BN367" s="12"/>
      <c r="BO367" s="12"/>
      <c r="BP367" s="12"/>
      <c r="BQ367" s="12"/>
      <c r="BR367" s="12"/>
      <c r="BS367" s="12"/>
      <c r="BT367" s="12"/>
      <c r="BU367" s="12"/>
      <c r="BV367" s="12"/>
      <c r="BW367" s="12"/>
      <c r="BX367" s="12"/>
      <c r="BY367" s="12"/>
      <c r="BZ367" s="12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  <c r="CW367" s="6"/>
      <c r="CX367" s="6"/>
      <c r="CY367" s="6"/>
      <c r="CZ367" s="6"/>
      <c r="DA367" s="6"/>
      <c r="DB367" s="6"/>
      <c r="DC367" s="6"/>
      <c r="DD367" s="6"/>
      <c r="DE367" s="6"/>
      <c r="DF367" s="6"/>
      <c r="DG367" s="6"/>
      <c r="DH367" s="6"/>
      <c r="DI367" s="6"/>
      <c r="DJ367" s="6"/>
      <c r="DK367" s="6"/>
      <c r="DL367" s="6"/>
      <c r="DM367" s="6"/>
      <c r="DN367" s="6"/>
      <c r="DO367" s="6"/>
      <c r="DP367" s="6"/>
      <c r="DQ367" s="6"/>
      <c r="DR367" s="6"/>
      <c r="DS367" s="6"/>
      <c r="DT367" s="6"/>
      <c r="DU367" s="6"/>
      <c r="DV367" s="6"/>
      <c r="DW367" s="6"/>
      <c r="DX367" s="6"/>
      <c r="DY367" s="6"/>
      <c r="DZ367" s="6"/>
      <c r="EA367" s="6"/>
      <c r="EB367" s="6"/>
      <c r="EC367" s="6"/>
      <c r="ED367" s="6"/>
      <c r="EE367" s="6"/>
      <c r="EF367" s="6"/>
      <c r="EG367" s="6"/>
      <c r="EH367" s="6"/>
      <c r="EI367" s="6"/>
      <c r="EJ367" s="6"/>
      <c r="EK367" s="4"/>
      <c r="EL367" s="4"/>
      <c r="EM367" s="4"/>
      <c r="EN367" s="4"/>
      <c r="EO367" s="4"/>
      <c r="EP367" s="4"/>
      <c r="EQ367" s="4"/>
      <c r="ER367" s="4"/>
      <c r="ES367" s="4"/>
      <c r="ET367" s="4"/>
      <c r="EU367" s="4"/>
      <c r="EV367" s="4"/>
      <c r="EW367" s="4"/>
      <c r="EX367" s="4"/>
      <c r="EY367" s="4"/>
      <c r="EZ367" s="4"/>
      <c r="FA367" s="4"/>
      <c r="FB367" s="4"/>
      <c r="FC367" s="4"/>
      <c r="FD367" s="4"/>
      <c r="FE367" s="4"/>
      <c r="FF367" s="4"/>
      <c r="FG367" s="4"/>
      <c r="FH367" s="4"/>
      <c r="FI367" s="4"/>
      <c r="FJ367" s="4"/>
      <c r="FK367" s="4"/>
      <c r="FL367" s="4"/>
      <c r="FM367" s="4"/>
      <c r="FN367" s="4"/>
      <c r="FO367" s="4"/>
      <c r="FP367" s="4"/>
      <c r="FQ367" s="4"/>
      <c r="FR367" s="4"/>
      <c r="FS367" s="4"/>
      <c r="FT367" s="4"/>
      <c r="FU367" s="4"/>
      <c r="FV367" s="4"/>
      <c r="FW367" s="4"/>
      <c r="FX367" s="4"/>
      <c r="FY367" s="4"/>
      <c r="FZ367" s="4"/>
      <c r="GA367" s="4"/>
      <c r="GB367" s="4"/>
      <c r="GC367" s="4"/>
      <c r="GD367" s="4"/>
      <c r="GE367" s="4"/>
      <c r="GF367" s="4"/>
    </row>
    <row r="368" spans="1:188" ht="15.75" x14ac:dyDescent="0.2">
      <c r="A368" s="38"/>
      <c r="B368" s="39"/>
      <c r="C368" s="39" t="s">
        <v>35</v>
      </c>
      <c r="D368" s="39"/>
      <c r="E368" s="39"/>
      <c r="F368" s="40"/>
      <c r="G368" s="122" t="s">
        <v>282</v>
      </c>
      <c r="H368" s="111">
        <f t="shared" ref="H368:AC368" si="227">+H317</f>
        <v>43877</v>
      </c>
      <c r="I368" s="113">
        <f t="shared" si="227"/>
        <v>3273</v>
      </c>
      <c r="J368" s="113">
        <f t="shared" si="227"/>
        <v>47150</v>
      </c>
      <c r="K368" s="113">
        <f t="shared" si="227"/>
        <v>0</v>
      </c>
      <c r="L368" s="113" t="e">
        <f t="shared" si="227"/>
        <v>#REF!</v>
      </c>
      <c r="M368" s="113">
        <f t="shared" si="227"/>
        <v>0</v>
      </c>
      <c r="N368" s="113" t="e">
        <f t="shared" si="227"/>
        <v>#REF!</v>
      </c>
      <c r="O368" s="113">
        <f t="shared" si="227"/>
        <v>0</v>
      </c>
      <c r="P368" s="113" t="e">
        <f t="shared" si="227"/>
        <v>#REF!</v>
      </c>
      <c r="Q368" s="113">
        <f t="shared" si="227"/>
        <v>0</v>
      </c>
      <c r="R368" s="113" t="e">
        <f t="shared" si="227"/>
        <v>#REF!</v>
      </c>
      <c r="S368" s="113">
        <f t="shared" si="227"/>
        <v>0</v>
      </c>
      <c r="T368" s="113" t="e">
        <f t="shared" si="227"/>
        <v>#REF!</v>
      </c>
      <c r="U368" s="113">
        <f t="shared" si="227"/>
        <v>0</v>
      </c>
      <c r="V368" s="113" t="e">
        <f t="shared" si="227"/>
        <v>#REF!</v>
      </c>
      <c r="W368" s="113">
        <f t="shared" si="227"/>
        <v>0</v>
      </c>
      <c r="X368" s="113" t="e">
        <f t="shared" si="227"/>
        <v>#REF!</v>
      </c>
      <c r="Y368" s="113">
        <f t="shared" si="227"/>
        <v>0</v>
      </c>
      <c r="Z368" s="113" t="e">
        <f t="shared" si="227"/>
        <v>#REF!</v>
      </c>
      <c r="AA368" s="113">
        <f t="shared" si="227"/>
        <v>0</v>
      </c>
      <c r="AB368" s="114" t="e">
        <f t="shared" si="227"/>
        <v>#REF!</v>
      </c>
      <c r="AC368" s="113">
        <f t="shared" si="227"/>
        <v>175000</v>
      </c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  <c r="BL368" s="12"/>
      <c r="BM368" s="12"/>
      <c r="BN368" s="12"/>
      <c r="BO368" s="12"/>
      <c r="BP368" s="12"/>
      <c r="BQ368" s="12"/>
      <c r="BR368" s="12"/>
      <c r="BS368" s="12"/>
      <c r="BT368" s="12"/>
      <c r="BU368" s="12"/>
      <c r="BV368" s="12"/>
      <c r="BW368" s="12"/>
      <c r="BX368" s="12"/>
      <c r="BY368" s="12"/>
      <c r="BZ368" s="12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  <c r="CW368" s="6"/>
      <c r="CX368" s="6"/>
      <c r="CY368" s="6"/>
      <c r="CZ368" s="6"/>
      <c r="DA368" s="6"/>
      <c r="DB368" s="6"/>
      <c r="DC368" s="6"/>
      <c r="DD368" s="6"/>
      <c r="DE368" s="6"/>
      <c r="DF368" s="6"/>
      <c r="DG368" s="6"/>
      <c r="DH368" s="6"/>
      <c r="DI368" s="6"/>
      <c r="DJ368" s="6"/>
      <c r="DK368" s="6"/>
      <c r="DL368" s="6"/>
      <c r="DM368" s="6"/>
      <c r="DN368" s="6"/>
      <c r="DO368" s="6"/>
      <c r="DP368" s="6"/>
      <c r="DQ368" s="6"/>
      <c r="DR368" s="6"/>
      <c r="DS368" s="6"/>
      <c r="DT368" s="6"/>
      <c r="DU368" s="6"/>
      <c r="DV368" s="6"/>
      <c r="DW368" s="6"/>
      <c r="DX368" s="6"/>
      <c r="DY368" s="6"/>
      <c r="DZ368" s="6"/>
      <c r="EA368" s="6"/>
      <c r="EB368" s="6"/>
      <c r="EC368" s="6"/>
      <c r="ED368" s="6"/>
      <c r="EE368" s="6"/>
      <c r="EF368" s="6"/>
      <c r="EG368" s="6"/>
      <c r="EH368" s="6"/>
      <c r="EI368" s="6"/>
      <c r="EJ368" s="6"/>
      <c r="EK368" s="4"/>
      <c r="EL368" s="4"/>
      <c r="EM368" s="4"/>
      <c r="EN368" s="4"/>
      <c r="EO368" s="4"/>
      <c r="EP368" s="4"/>
      <c r="EQ368" s="4"/>
      <c r="ER368" s="4"/>
      <c r="ES368" s="4"/>
      <c r="ET368" s="4"/>
      <c r="EU368" s="4"/>
      <c r="EV368" s="4"/>
      <c r="EW368" s="4"/>
      <c r="EX368" s="4"/>
      <c r="EY368" s="4"/>
      <c r="EZ368" s="4"/>
      <c r="FA368" s="4"/>
      <c r="FB368" s="4"/>
      <c r="FC368" s="4"/>
      <c r="FD368" s="4"/>
      <c r="FE368" s="4"/>
      <c r="FF368" s="4"/>
      <c r="FG368" s="4"/>
      <c r="FH368" s="4"/>
      <c r="FI368" s="4"/>
      <c r="FJ368" s="4"/>
      <c r="FK368" s="4"/>
      <c r="FL368" s="4"/>
      <c r="FM368" s="4"/>
      <c r="FN368" s="4"/>
      <c r="FO368" s="4"/>
      <c r="FP368" s="4"/>
      <c r="FQ368" s="4"/>
      <c r="FR368" s="4"/>
      <c r="FS368" s="4"/>
      <c r="FT368" s="4"/>
      <c r="FU368" s="4"/>
      <c r="FV368" s="4"/>
      <c r="FW368" s="4"/>
      <c r="FX368" s="4"/>
      <c r="FY368" s="4"/>
      <c r="FZ368" s="4"/>
      <c r="GA368" s="4"/>
      <c r="GB368" s="4"/>
      <c r="GC368" s="4"/>
      <c r="GD368" s="4"/>
      <c r="GE368" s="4"/>
      <c r="GF368" s="4"/>
    </row>
    <row r="369" spans="1:188" ht="16.5" thickBot="1" x14ac:dyDescent="0.25">
      <c r="A369" s="132"/>
      <c r="B369" s="133"/>
      <c r="C369" s="133" t="s">
        <v>54</v>
      </c>
      <c r="D369" s="133"/>
      <c r="E369" s="133"/>
      <c r="F369" s="148"/>
      <c r="G369" s="149" t="s">
        <v>283</v>
      </c>
      <c r="H369" s="150">
        <f t="shared" ref="H369:AC369" si="228">H250-H364-H365-H368</f>
        <v>2555916</v>
      </c>
      <c r="I369" s="151">
        <f t="shared" si="228"/>
        <v>243527</v>
      </c>
      <c r="J369" s="151">
        <f t="shared" si="228"/>
        <v>2799443</v>
      </c>
      <c r="K369" s="151">
        <f t="shared" si="228"/>
        <v>0</v>
      </c>
      <c r="L369" s="151" t="e">
        <f t="shared" si="228"/>
        <v>#REF!</v>
      </c>
      <c r="M369" s="151">
        <f t="shared" si="228"/>
        <v>0</v>
      </c>
      <c r="N369" s="151" t="e">
        <f t="shared" si="228"/>
        <v>#REF!</v>
      </c>
      <c r="O369" s="151">
        <f t="shared" si="228"/>
        <v>0</v>
      </c>
      <c r="P369" s="151" t="e">
        <f t="shared" si="228"/>
        <v>#REF!</v>
      </c>
      <c r="Q369" s="151">
        <f t="shared" si="228"/>
        <v>0</v>
      </c>
      <c r="R369" s="151" t="e">
        <f t="shared" si="228"/>
        <v>#REF!</v>
      </c>
      <c r="S369" s="151">
        <f t="shared" si="228"/>
        <v>0</v>
      </c>
      <c r="T369" s="151" t="e">
        <f t="shared" si="228"/>
        <v>#REF!</v>
      </c>
      <c r="U369" s="151">
        <f t="shared" si="228"/>
        <v>0</v>
      </c>
      <c r="V369" s="151" t="e">
        <f t="shared" si="228"/>
        <v>#REF!</v>
      </c>
      <c r="W369" s="151">
        <f t="shared" si="228"/>
        <v>0</v>
      </c>
      <c r="X369" s="151" t="e">
        <f t="shared" si="228"/>
        <v>#REF!</v>
      </c>
      <c r="Y369" s="151">
        <f t="shared" si="228"/>
        <v>0</v>
      </c>
      <c r="Z369" s="151" t="e">
        <f t="shared" si="228"/>
        <v>#REF!</v>
      </c>
      <c r="AA369" s="151">
        <f t="shared" si="228"/>
        <v>0</v>
      </c>
      <c r="AB369" s="152" t="e">
        <f t="shared" si="228"/>
        <v>#REF!</v>
      </c>
      <c r="AC369" s="151" t="e">
        <f t="shared" si="228"/>
        <v>#REF!</v>
      </c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  <c r="BK369" s="12"/>
      <c r="BL369" s="12"/>
      <c r="BM369" s="12"/>
      <c r="BN369" s="12"/>
      <c r="BO369" s="12"/>
      <c r="BP369" s="12"/>
      <c r="BQ369" s="12"/>
      <c r="BR369" s="12"/>
      <c r="BS369" s="12"/>
      <c r="BT369" s="12"/>
      <c r="BU369" s="12"/>
      <c r="BV369" s="12"/>
      <c r="BW369" s="12"/>
      <c r="BX369" s="12"/>
      <c r="BY369" s="12"/>
      <c r="BZ369" s="12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  <c r="CW369" s="6"/>
      <c r="CX369" s="6"/>
      <c r="CY369" s="6"/>
      <c r="CZ369" s="6"/>
      <c r="DA369" s="6"/>
      <c r="DB369" s="6"/>
      <c r="DC369" s="6"/>
      <c r="DD369" s="6"/>
      <c r="DE369" s="6"/>
      <c r="DF369" s="6"/>
      <c r="DG369" s="6"/>
      <c r="DH369" s="6"/>
      <c r="DI369" s="6"/>
      <c r="DJ369" s="6"/>
      <c r="DK369" s="6"/>
      <c r="DL369" s="6"/>
      <c r="DM369" s="6"/>
      <c r="DN369" s="6"/>
      <c r="DO369" s="6"/>
      <c r="DP369" s="6"/>
      <c r="DQ369" s="6"/>
      <c r="DR369" s="6"/>
      <c r="DS369" s="6"/>
      <c r="DT369" s="6"/>
      <c r="DU369" s="6"/>
      <c r="DV369" s="6"/>
      <c r="DW369" s="6"/>
      <c r="DX369" s="6"/>
      <c r="DY369" s="6"/>
      <c r="DZ369" s="6"/>
      <c r="EA369" s="6"/>
      <c r="EB369" s="6"/>
      <c r="EC369" s="6"/>
      <c r="ED369" s="6"/>
      <c r="EE369" s="6"/>
      <c r="EF369" s="6"/>
      <c r="EG369" s="6"/>
      <c r="EH369" s="6"/>
      <c r="EI369" s="6"/>
      <c r="EJ369" s="6"/>
      <c r="EK369" s="4"/>
      <c r="EL369" s="4"/>
      <c r="EM369" s="4"/>
      <c r="EN369" s="4"/>
      <c r="EO369" s="4"/>
      <c r="EP369" s="4"/>
      <c r="EQ369" s="4"/>
      <c r="ER369" s="4"/>
      <c r="ES369" s="4"/>
      <c r="ET369" s="4"/>
      <c r="EU369" s="4"/>
      <c r="EV369" s="4"/>
      <c r="EW369" s="4"/>
      <c r="EX369" s="4"/>
      <c r="EY369" s="4"/>
      <c r="EZ369" s="4"/>
      <c r="FA369" s="4"/>
      <c r="FB369" s="4"/>
      <c r="FC369" s="4"/>
      <c r="FD369" s="4"/>
      <c r="FE369" s="4"/>
      <c r="FF369" s="4"/>
      <c r="FG369" s="4"/>
      <c r="FH369" s="4"/>
      <c r="FI369" s="4"/>
      <c r="FJ369" s="4"/>
      <c r="FK369" s="4"/>
      <c r="FL369" s="4"/>
      <c r="FM369" s="4"/>
      <c r="FN369" s="4"/>
      <c r="FO369" s="4"/>
      <c r="FP369" s="4"/>
      <c r="FQ369" s="4"/>
      <c r="FR369" s="4"/>
      <c r="FS369" s="4"/>
      <c r="FT369" s="4"/>
      <c r="FU369" s="4"/>
      <c r="FV369" s="4"/>
      <c r="FW369" s="4"/>
      <c r="FX369" s="4"/>
      <c r="FY369" s="4"/>
      <c r="FZ369" s="4"/>
      <c r="GA369" s="4"/>
      <c r="GB369" s="4"/>
      <c r="GC369" s="4"/>
      <c r="GD369" s="4"/>
      <c r="GE369" s="4"/>
      <c r="GF369" s="4"/>
    </row>
    <row r="370" spans="1:188" s="1" customFormat="1" ht="36" x14ac:dyDescent="0.25">
      <c r="A370" s="258" t="s">
        <v>284</v>
      </c>
      <c r="B370" s="259"/>
      <c r="C370" s="259"/>
      <c r="D370" s="259"/>
      <c r="E370" s="259"/>
      <c r="F370" s="260"/>
      <c r="G370" s="119" t="s">
        <v>285</v>
      </c>
      <c r="H370" s="154">
        <f>+H371+H427</f>
        <v>4276490</v>
      </c>
      <c r="I370" s="154">
        <f>+I371+I427</f>
        <v>552762</v>
      </c>
      <c r="J370" s="154">
        <f>+J371+J427</f>
        <v>4829252</v>
      </c>
      <c r="K370" s="154">
        <f t="shared" ref="K370:AC370" si="229">+K371</f>
        <v>0</v>
      </c>
      <c r="L370" s="154" t="e">
        <f t="shared" si="229"/>
        <v>#REF!</v>
      </c>
      <c r="M370" s="154">
        <f t="shared" si="229"/>
        <v>0</v>
      </c>
      <c r="N370" s="154" t="e">
        <f t="shared" si="229"/>
        <v>#REF!</v>
      </c>
      <c r="O370" s="154">
        <f t="shared" si="229"/>
        <v>0</v>
      </c>
      <c r="P370" s="154" t="e">
        <f t="shared" si="229"/>
        <v>#REF!</v>
      </c>
      <c r="Q370" s="154">
        <f t="shared" si="229"/>
        <v>0</v>
      </c>
      <c r="R370" s="154" t="e">
        <f t="shared" si="229"/>
        <v>#REF!</v>
      </c>
      <c r="S370" s="154">
        <f t="shared" si="229"/>
        <v>0</v>
      </c>
      <c r="T370" s="154" t="e">
        <f t="shared" si="229"/>
        <v>#REF!</v>
      </c>
      <c r="U370" s="154">
        <f t="shared" si="229"/>
        <v>0</v>
      </c>
      <c r="V370" s="154" t="e">
        <f t="shared" si="229"/>
        <v>#REF!</v>
      </c>
      <c r="W370" s="154">
        <f t="shared" si="229"/>
        <v>0</v>
      </c>
      <c r="X370" s="154" t="e">
        <f t="shared" si="229"/>
        <v>#REF!</v>
      </c>
      <c r="Y370" s="154">
        <f t="shared" si="229"/>
        <v>0</v>
      </c>
      <c r="Z370" s="154" t="e">
        <f t="shared" si="229"/>
        <v>#REF!</v>
      </c>
      <c r="AA370" s="154">
        <f t="shared" si="229"/>
        <v>0</v>
      </c>
      <c r="AB370" s="154" t="e">
        <f t="shared" si="229"/>
        <v>#REF!</v>
      </c>
      <c r="AC370" s="154" t="e">
        <f t="shared" si="229"/>
        <v>#REF!</v>
      </c>
      <c r="AD370" s="141"/>
      <c r="AE370" s="141"/>
      <c r="AF370" s="141"/>
      <c r="AG370" s="141"/>
      <c r="AH370" s="141"/>
      <c r="AI370" s="141"/>
      <c r="AJ370" s="141"/>
      <c r="AK370" s="141"/>
      <c r="AL370" s="141"/>
      <c r="AM370" s="141"/>
      <c r="AN370" s="141"/>
      <c r="AO370" s="141"/>
      <c r="AP370" s="141"/>
      <c r="AQ370" s="141"/>
      <c r="AR370" s="141"/>
      <c r="AS370" s="141"/>
      <c r="AT370" s="141"/>
      <c r="AU370" s="141"/>
      <c r="AV370" s="141"/>
      <c r="AW370" s="141"/>
      <c r="AX370" s="141"/>
      <c r="AY370" s="141"/>
      <c r="AZ370" s="141"/>
      <c r="BA370" s="141"/>
      <c r="BB370" s="141"/>
      <c r="BC370" s="141"/>
      <c r="BD370" s="141"/>
      <c r="BE370" s="141"/>
      <c r="BF370" s="141"/>
      <c r="BG370" s="141"/>
      <c r="BH370" s="141"/>
      <c r="BI370" s="141"/>
      <c r="BJ370" s="141"/>
      <c r="BK370" s="141"/>
      <c r="BL370" s="141"/>
      <c r="BM370" s="141"/>
      <c r="BN370" s="141"/>
      <c r="BO370" s="141"/>
      <c r="BP370" s="141"/>
      <c r="BQ370" s="141"/>
      <c r="BR370" s="141"/>
      <c r="BS370" s="141"/>
      <c r="BT370" s="141"/>
      <c r="BU370" s="141"/>
      <c r="BV370" s="141"/>
      <c r="BW370" s="141"/>
      <c r="BX370" s="141"/>
      <c r="BY370" s="141"/>
      <c r="BZ370" s="141"/>
      <c r="CA370" s="56"/>
      <c r="CB370" s="56"/>
      <c r="CC370" s="56"/>
      <c r="CD370" s="56"/>
      <c r="CE370" s="56"/>
      <c r="CF370" s="56"/>
      <c r="CG370" s="56"/>
      <c r="CH370" s="56"/>
      <c r="CI370" s="56"/>
      <c r="CJ370" s="56"/>
      <c r="CK370" s="56"/>
      <c r="CL370" s="56"/>
      <c r="CM370" s="56"/>
      <c r="CN370" s="56"/>
      <c r="CO370" s="56"/>
      <c r="CP370" s="56"/>
      <c r="CQ370" s="56"/>
      <c r="CR370" s="56"/>
      <c r="CS370" s="56"/>
      <c r="CT370" s="56"/>
      <c r="CU370" s="56"/>
      <c r="CV370" s="56"/>
      <c r="CW370" s="56"/>
      <c r="CX370" s="56"/>
      <c r="CY370" s="56"/>
      <c r="CZ370" s="56"/>
      <c r="DA370" s="56"/>
      <c r="DB370" s="56"/>
      <c r="DC370" s="56"/>
      <c r="DD370" s="56"/>
      <c r="DE370" s="56"/>
      <c r="DF370" s="56"/>
      <c r="DG370" s="56"/>
      <c r="DH370" s="56"/>
      <c r="DI370" s="56"/>
      <c r="DJ370" s="56"/>
      <c r="DK370" s="56"/>
      <c r="DL370" s="56"/>
      <c r="DM370" s="56"/>
      <c r="DN370" s="56"/>
      <c r="DO370" s="56"/>
      <c r="DP370" s="56"/>
      <c r="DQ370" s="56"/>
      <c r="DR370" s="56"/>
      <c r="DS370" s="56"/>
      <c r="DT370" s="56"/>
      <c r="DU370" s="56"/>
      <c r="DV370" s="56"/>
      <c r="DW370" s="56"/>
      <c r="DX370" s="56"/>
      <c r="DY370" s="56"/>
      <c r="DZ370" s="56"/>
      <c r="EA370" s="56"/>
      <c r="EB370" s="56"/>
      <c r="EC370" s="56"/>
      <c r="ED370" s="56"/>
      <c r="EE370" s="56"/>
      <c r="EF370" s="56"/>
      <c r="EG370" s="56"/>
      <c r="EH370" s="56"/>
      <c r="EI370" s="56"/>
      <c r="EJ370" s="56"/>
      <c r="EK370" s="56"/>
      <c r="EL370" s="56"/>
      <c r="EM370" s="56"/>
      <c r="EN370" s="56"/>
      <c r="EO370" s="56"/>
      <c r="EP370" s="56"/>
      <c r="EQ370" s="56"/>
      <c r="ER370" s="56"/>
      <c r="ES370" s="56"/>
      <c r="ET370" s="56"/>
      <c r="EU370" s="56"/>
      <c r="EV370" s="56"/>
      <c r="EW370" s="56"/>
      <c r="EX370" s="56"/>
      <c r="EY370" s="56"/>
      <c r="EZ370" s="56"/>
      <c r="FA370" s="56"/>
      <c r="FB370" s="56"/>
      <c r="FC370" s="56"/>
      <c r="FD370" s="56"/>
      <c r="FE370" s="56"/>
      <c r="FF370" s="56"/>
      <c r="FG370" s="56"/>
      <c r="FH370" s="56"/>
      <c r="FI370" s="56"/>
      <c r="FJ370" s="56"/>
      <c r="FK370" s="56"/>
      <c r="FL370" s="56"/>
      <c r="FM370" s="56"/>
      <c r="FN370" s="56"/>
      <c r="FO370" s="56"/>
      <c r="FP370" s="56"/>
      <c r="FQ370" s="56"/>
      <c r="FR370" s="56"/>
      <c r="FS370" s="56"/>
      <c r="FT370" s="56"/>
      <c r="FU370" s="56"/>
      <c r="FV370" s="56"/>
      <c r="FW370" s="56"/>
      <c r="FX370" s="56"/>
      <c r="FY370" s="56"/>
      <c r="FZ370" s="56"/>
      <c r="GA370" s="56"/>
      <c r="GB370" s="56"/>
      <c r="GC370" s="56"/>
      <c r="GD370" s="56"/>
      <c r="GE370" s="56"/>
      <c r="GF370" s="56"/>
    </row>
    <row r="371" spans="1:188" ht="15.75" x14ac:dyDescent="0.2">
      <c r="A371" s="38"/>
      <c r="B371" s="39"/>
      <c r="C371" s="39"/>
      <c r="D371" s="39" t="s">
        <v>37</v>
      </c>
      <c r="E371" s="39"/>
      <c r="F371" s="40"/>
      <c r="G371" s="122" t="s">
        <v>89</v>
      </c>
      <c r="H371" s="113">
        <f t="shared" ref="H371:AB371" si="230">H372+H375+H378+H381+H387+H394+H420</f>
        <v>4329645</v>
      </c>
      <c r="I371" s="113">
        <f t="shared" si="230"/>
        <v>553815</v>
      </c>
      <c r="J371" s="113">
        <f t="shared" si="230"/>
        <v>4883460</v>
      </c>
      <c r="K371" s="113">
        <f t="shared" si="230"/>
        <v>0</v>
      </c>
      <c r="L371" s="113" t="e">
        <f t="shared" si="230"/>
        <v>#REF!</v>
      </c>
      <c r="M371" s="113">
        <f t="shared" si="230"/>
        <v>0</v>
      </c>
      <c r="N371" s="113" t="e">
        <f t="shared" si="230"/>
        <v>#REF!</v>
      </c>
      <c r="O371" s="113">
        <f t="shared" si="230"/>
        <v>0</v>
      </c>
      <c r="P371" s="113" t="e">
        <f t="shared" si="230"/>
        <v>#REF!</v>
      </c>
      <c r="Q371" s="113">
        <f t="shared" si="230"/>
        <v>0</v>
      </c>
      <c r="R371" s="113" t="e">
        <f t="shared" si="230"/>
        <v>#REF!</v>
      </c>
      <c r="S371" s="113">
        <f t="shared" si="230"/>
        <v>0</v>
      </c>
      <c r="T371" s="113" t="e">
        <f t="shared" si="230"/>
        <v>#REF!</v>
      </c>
      <c r="U371" s="113">
        <f t="shared" si="230"/>
        <v>0</v>
      </c>
      <c r="V371" s="113" t="e">
        <f t="shared" si="230"/>
        <v>#REF!</v>
      </c>
      <c r="W371" s="113">
        <f t="shared" si="230"/>
        <v>0</v>
      </c>
      <c r="X371" s="113" t="e">
        <f t="shared" si="230"/>
        <v>#REF!</v>
      </c>
      <c r="Y371" s="113">
        <f t="shared" si="230"/>
        <v>0</v>
      </c>
      <c r="Z371" s="113" t="e">
        <f t="shared" si="230"/>
        <v>#REF!</v>
      </c>
      <c r="AA371" s="113">
        <f t="shared" si="230"/>
        <v>0</v>
      </c>
      <c r="AB371" s="113" t="e">
        <f t="shared" si="230"/>
        <v>#REF!</v>
      </c>
      <c r="AC371" s="113" t="e">
        <f>AC372+AC375+AC378+AC381+AC387+AC394</f>
        <v>#REF!</v>
      </c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  <c r="BI371" s="12"/>
      <c r="BJ371" s="12"/>
      <c r="BK371" s="12"/>
      <c r="BL371" s="12"/>
      <c r="BM371" s="12"/>
      <c r="BN371" s="12"/>
      <c r="BO371" s="12"/>
      <c r="BP371" s="12"/>
      <c r="BQ371" s="12"/>
      <c r="BR371" s="12"/>
      <c r="BS371" s="12"/>
      <c r="BT371" s="12"/>
      <c r="BU371" s="12"/>
      <c r="BV371" s="12"/>
      <c r="BW371" s="12"/>
      <c r="BX371" s="12"/>
      <c r="BY371" s="12"/>
      <c r="BZ371" s="12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  <c r="CW371" s="6"/>
      <c r="CX371" s="6"/>
      <c r="CY371" s="6"/>
      <c r="CZ371" s="6"/>
      <c r="DA371" s="6"/>
      <c r="DB371" s="6"/>
      <c r="DC371" s="6"/>
      <c r="DD371" s="6"/>
      <c r="DE371" s="6"/>
      <c r="DF371" s="6"/>
      <c r="DG371" s="6"/>
      <c r="DH371" s="6"/>
      <c r="DI371" s="6"/>
      <c r="DJ371" s="6"/>
      <c r="DK371" s="6"/>
      <c r="DL371" s="6"/>
      <c r="DM371" s="6"/>
      <c r="DN371" s="6"/>
      <c r="DO371" s="6"/>
      <c r="DP371" s="6"/>
      <c r="DQ371" s="6"/>
      <c r="DR371" s="6"/>
      <c r="DS371" s="6"/>
      <c r="DT371" s="6"/>
      <c r="DU371" s="6"/>
      <c r="DV371" s="6"/>
      <c r="DW371" s="6"/>
      <c r="DX371" s="6"/>
      <c r="DY371" s="6"/>
      <c r="DZ371" s="6"/>
      <c r="EA371" s="6"/>
      <c r="EB371" s="6"/>
      <c r="EC371" s="6"/>
      <c r="ED371" s="6"/>
      <c r="EE371" s="6"/>
      <c r="EF371" s="6"/>
      <c r="EG371" s="6"/>
      <c r="EH371" s="6"/>
      <c r="EI371" s="6"/>
      <c r="EJ371" s="6"/>
      <c r="EK371" s="4"/>
      <c r="EL371" s="4"/>
      <c r="EM371" s="4"/>
      <c r="EN371" s="4"/>
      <c r="EO371" s="4"/>
      <c r="EP371" s="4"/>
      <c r="EQ371" s="4"/>
      <c r="ER371" s="4"/>
      <c r="ES371" s="4"/>
      <c r="ET371" s="4"/>
      <c r="EU371" s="4"/>
      <c r="EV371" s="4"/>
      <c r="EW371" s="4"/>
      <c r="EX371" s="4"/>
      <c r="EY371" s="4"/>
      <c r="EZ371" s="4"/>
      <c r="FA371" s="4"/>
      <c r="FB371" s="4"/>
      <c r="FC371" s="4"/>
      <c r="FD371" s="4"/>
      <c r="FE371" s="4"/>
      <c r="FF371" s="4"/>
      <c r="FG371" s="4"/>
      <c r="FH371" s="4"/>
      <c r="FI371" s="4"/>
      <c r="FJ371" s="4"/>
      <c r="FK371" s="4"/>
      <c r="FL371" s="4"/>
      <c r="FM371" s="4"/>
      <c r="FN371" s="4"/>
      <c r="FO371" s="4"/>
      <c r="FP371" s="4"/>
      <c r="FQ371" s="4"/>
      <c r="FR371" s="4"/>
      <c r="FS371" s="4"/>
      <c r="FT371" s="4"/>
      <c r="FU371" s="4"/>
      <c r="FV371" s="4"/>
      <c r="FW371" s="4"/>
      <c r="FX371" s="4"/>
      <c r="FY371" s="4"/>
      <c r="FZ371" s="4"/>
      <c r="GA371" s="4"/>
      <c r="GB371" s="4"/>
      <c r="GC371" s="4"/>
      <c r="GD371" s="4"/>
      <c r="GE371" s="4"/>
      <c r="GF371" s="4"/>
    </row>
    <row r="372" spans="1:188" ht="15.75" x14ac:dyDescent="0.2">
      <c r="A372" s="38"/>
      <c r="B372" s="39"/>
      <c r="C372" s="39"/>
      <c r="D372" s="39" t="s">
        <v>117</v>
      </c>
      <c r="E372" s="39"/>
      <c r="F372" s="40"/>
      <c r="G372" s="122" t="s">
        <v>93</v>
      </c>
      <c r="H372" s="111">
        <f t="shared" ref="H372:U373" si="231">H373</f>
        <v>10967</v>
      </c>
      <c r="I372" s="113">
        <f t="shared" si="231"/>
        <v>0</v>
      </c>
      <c r="J372" s="113">
        <f t="shared" si="231"/>
        <v>10967</v>
      </c>
      <c r="K372" s="113">
        <f t="shared" si="231"/>
        <v>0</v>
      </c>
      <c r="L372" s="113" t="e">
        <f>L373</f>
        <v>#REF!</v>
      </c>
      <c r="M372" s="113">
        <f t="shared" si="231"/>
        <v>0</v>
      </c>
      <c r="N372" s="113" t="e">
        <f t="shared" si="231"/>
        <v>#REF!</v>
      </c>
      <c r="O372" s="113">
        <f t="shared" si="231"/>
        <v>0</v>
      </c>
      <c r="P372" s="113" t="e">
        <f t="shared" si="231"/>
        <v>#REF!</v>
      </c>
      <c r="Q372" s="113">
        <f t="shared" si="231"/>
        <v>0</v>
      </c>
      <c r="R372" s="113" t="e">
        <f t="shared" si="231"/>
        <v>#REF!</v>
      </c>
      <c r="S372" s="113">
        <f t="shared" si="231"/>
        <v>0</v>
      </c>
      <c r="T372" s="113" t="e">
        <f t="shared" si="231"/>
        <v>#REF!</v>
      </c>
      <c r="U372" s="113">
        <f t="shared" si="231"/>
        <v>0</v>
      </c>
      <c r="V372" s="113" t="e">
        <f t="shared" ref="V372:AC373" si="232">V373</f>
        <v>#REF!</v>
      </c>
      <c r="W372" s="113">
        <f>W373</f>
        <v>0</v>
      </c>
      <c r="X372" s="113" t="e">
        <f t="shared" si="232"/>
        <v>#REF!</v>
      </c>
      <c r="Y372" s="113">
        <f t="shared" si="232"/>
        <v>0</v>
      </c>
      <c r="Z372" s="113" t="e">
        <f t="shared" si="232"/>
        <v>#REF!</v>
      </c>
      <c r="AA372" s="113">
        <f t="shared" si="232"/>
        <v>0</v>
      </c>
      <c r="AB372" s="114" t="e">
        <f t="shared" si="232"/>
        <v>#REF!</v>
      </c>
      <c r="AC372" s="113">
        <f t="shared" si="232"/>
        <v>2000</v>
      </c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2"/>
      <c r="BA372" s="12"/>
      <c r="BB372" s="12"/>
      <c r="BC372" s="12"/>
      <c r="BD372" s="12"/>
      <c r="BE372" s="12"/>
      <c r="BF372" s="12"/>
      <c r="BG372" s="12"/>
      <c r="BH372" s="12"/>
      <c r="BI372" s="12"/>
      <c r="BJ372" s="12"/>
      <c r="BK372" s="12"/>
      <c r="BL372" s="12"/>
      <c r="BM372" s="12"/>
      <c r="BN372" s="12"/>
      <c r="BO372" s="12"/>
      <c r="BP372" s="12"/>
      <c r="BQ372" s="12"/>
      <c r="BR372" s="12"/>
      <c r="BS372" s="12"/>
      <c r="BT372" s="12"/>
      <c r="BU372" s="12"/>
      <c r="BV372" s="12"/>
      <c r="BW372" s="12"/>
      <c r="BX372" s="12"/>
      <c r="BY372" s="12"/>
      <c r="BZ372" s="12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  <c r="CW372" s="6"/>
      <c r="CX372" s="6"/>
      <c r="CY372" s="6"/>
      <c r="CZ372" s="6"/>
      <c r="DA372" s="6"/>
      <c r="DB372" s="6"/>
      <c r="DC372" s="6"/>
      <c r="DD372" s="6"/>
      <c r="DE372" s="6"/>
      <c r="DF372" s="6"/>
      <c r="DG372" s="6"/>
      <c r="DH372" s="6"/>
      <c r="DI372" s="6"/>
      <c r="DJ372" s="6"/>
      <c r="DK372" s="6"/>
      <c r="DL372" s="6"/>
      <c r="DM372" s="6"/>
      <c r="DN372" s="6"/>
      <c r="DO372" s="6"/>
      <c r="DP372" s="6"/>
      <c r="DQ372" s="6"/>
      <c r="DR372" s="6"/>
      <c r="DS372" s="6"/>
      <c r="DT372" s="6"/>
      <c r="DU372" s="6"/>
      <c r="DV372" s="6"/>
      <c r="DW372" s="6"/>
      <c r="DX372" s="6"/>
      <c r="DY372" s="6"/>
      <c r="DZ372" s="6"/>
      <c r="EA372" s="6"/>
      <c r="EB372" s="6"/>
      <c r="EC372" s="6"/>
      <c r="ED372" s="6"/>
      <c r="EE372" s="6"/>
      <c r="EF372" s="6"/>
      <c r="EG372" s="6"/>
      <c r="EH372" s="6"/>
      <c r="EI372" s="6"/>
      <c r="EJ372" s="6"/>
      <c r="EK372" s="4"/>
      <c r="EL372" s="4"/>
      <c r="EM372" s="4"/>
      <c r="EN372" s="4"/>
      <c r="EO372" s="4"/>
      <c r="EP372" s="4"/>
      <c r="EQ372" s="4"/>
      <c r="ER372" s="4"/>
      <c r="ES372" s="4"/>
      <c r="ET372" s="4"/>
      <c r="EU372" s="4"/>
      <c r="EV372" s="4"/>
      <c r="EW372" s="4"/>
      <c r="EX372" s="4"/>
      <c r="EY372" s="4"/>
      <c r="EZ372" s="4"/>
      <c r="FA372" s="4"/>
      <c r="FB372" s="4"/>
      <c r="FC372" s="4"/>
      <c r="FD372" s="4"/>
      <c r="FE372" s="4"/>
      <c r="FF372" s="4"/>
      <c r="FG372" s="4"/>
      <c r="FH372" s="4"/>
      <c r="FI372" s="4"/>
      <c r="FJ372" s="4"/>
      <c r="FK372" s="4"/>
      <c r="FL372" s="4"/>
      <c r="FM372" s="4"/>
      <c r="FN372" s="4"/>
      <c r="FO372" s="4"/>
      <c r="FP372" s="4"/>
      <c r="FQ372" s="4"/>
      <c r="FR372" s="4"/>
      <c r="FS372" s="4"/>
      <c r="FT372" s="4"/>
      <c r="FU372" s="4"/>
      <c r="FV372" s="4"/>
      <c r="FW372" s="4"/>
      <c r="FX372" s="4"/>
      <c r="FY372" s="4"/>
      <c r="FZ372" s="4"/>
      <c r="GA372" s="4"/>
      <c r="GB372" s="4"/>
      <c r="GC372" s="4"/>
      <c r="GD372" s="4"/>
      <c r="GE372" s="4"/>
      <c r="GF372" s="4"/>
    </row>
    <row r="373" spans="1:188" ht="15.75" x14ac:dyDescent="0.2">
      <c r="A373" s="38"/>
      <c r="B373" s="39"/>
      <c r="C373" s="39"/>
      <c r="D373" s="39"/>
      <c r="E373" s="39" t="s">
        <v>118</v>
      </c>
      <c r="F373" s="40"/>
      <c r="G373" s="112" t="s">
        <v>178</v>
      </c>
      <c r="H373" s="111">
        <f t="shared" si="231"/>
        <v>10967</v>
      </c>
      <c r="I373" s="113">
        <f t="shared" si="231"/>
        <v>0</v>
      </c>
      <c r="J373" s="113">
        <f t="shared" si="231"/>
        <v>10967</v>
      </c>
      <c r="K373" s="113">
        <f t="shared" si="231"/>
        <v>0</v>
      </c>
      <c r="L373" s="113" t="e">
        <f>L374</f>
        <v>#REF!</v>
      </c>
      <c r="M373" s="113">
        <f t="shared" si="231"/>
        <v>0</v>
      </c>
      <c r="N373" s="113" t="e">
        <f t="shared" si="231"/>
        <v>#REF!</v>
      </c>
      <c r="O373" s="113">
        <f t="shared" si="231"/>
        <v>0</v>
      </c>
      <c r="P373" s="113" t="e">
        <f t="shared" si="231"/>
        <v>#REF!</v>
      </c>
      <c r="Q373" s="113">
        <f t="shared" si="231"/>
        <v>0</v>
      </c>
      <c r="R373" s="113" t="e">
        <f t="shared" si="231"/>
        <v>#REF!</v>
      </c>
      <c r="S373" s="113">
        <f t="shared" si="231"/>
        <v>0</v>
      </c>
      <c r="T373" s="113" t="e">
        <f t="shared" si="231"/>
        <v>#REF!</v>
      </c>
      <c r="U373" s="113">
        <f t="shared" si="231"/>
        <v>0</v>
      </c>
      <c r="V373" s="113" t="e">
        <f t="shared" si="232"/>
        <v>#REF!</v>
      </c>
      <c r="W373" s="113">
        <f>W374</f>
        <v>0</v>
      </c>
      <c r="X373" s="113" t="e">
        <f t="shared" si="232"/>
        <v>#REF!</v>
      </c>
      <c r="Y373" s="113">
        <f t="shared" si="232"/>
        <v>0</v>
      </c>
      <c r="Z373" s="113" t="e">
        <f t="shared" si="232"/>
        <v>#REF!</v>
      </c>
      <c r="AA373" s="113">
        <f t="shared" si="232"/>
        <v>0</v>
      </c>
      <c r="AB373" s="114" t="e">
        <f t="shared" si="232"/>
        <v>#REF!</v>
      </c>
      <c r="AC373" s="113">
        <f t="shared" si="232"/>
        <v>2000</v>
      </c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  <c r="BH373" s="12"/>
      <c r="BI373" s="12"/>
      <c r="BJ373" s="12"/>
      <c r="BK373" s="12"/>
      <c r="BL373" s="12"/>
      <c r="BM373" s="12"/>
      <c r="BN373" s="12"/>
      <c r="BO373" s="12"/>
      <c r="BP373" s="12"/>
      <c r="BQ373" s="12"/>
      <c r="BR373" s="12"/>
      <c r="BS373" s="12"/>
      <c r="BT373" s="12"/>
      <c r="BU373" s="12"/>
      <c r="BV373" s="12"/>
      <c r="BW373" s="12"/>
      <c r="BX373" s="12"/>
      <c r="BY373" s="12"/>
      <c r="BZ373" s="12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  <c r="CW373" s="6"/>
      <c r="CX373" s="6"/>
      <c r="CY373" s="6"/>
      <c r="CZ373" s="6"/>
      <c r="DA373" s="6"/>
      <c r="DB373" s="6"/>
      <c r="DC373" s="6"/>
      <c r="DD373" s="6"/>
      <c r="DE373" s="6"/>
      <c r="DF373" s="6"/>
      <c r="DG373" s="6"/>
      <c r="DH373" s="6"/>
      <c r="DI373" s="6"/>
      <c r="DJ373" s="6"/>
      <c r="DK373" s="6"/>
      <c r="DL373" s="6"/>
      <c r="DM373" s="6"/>
      <c r="DN373" s="6"/>
      <c r="DO373" s="6"/>
      <c r="DP373" s="6"/>
      <c r="DQ373" s="6"/>
      <c r="DR373" s="6"/>
      <c r="DS373" s="6"/>
      <c r="DT373" s="6"/>
      <c r="DU373" s="6"/>
      <c r="DV373" s="6"/>
      <c r="DW373" s="6"/>
      <c r="DX373" s="6"/>
      <c r="DY373" s="6"/>
      <c r="DZ373" s="6"/>
      <c r="EA373" s="6"/>
      <c r="EB373" s="6"/>
      <c r="EC373" s="6"/>
      <c r="ED373" s="6"/>
      <c r="EE373" s="6"/>
      <c r="EF373" s="6"/>
      <c r="EG373" s="6"/>
      <c r="EH373" s="6"/>
      <c r="EI373" s="6"/>
      <c r="EJ373" s="6"/>
      <c r="EK373" s="4"/>
      <c r="EL373" s="4"/>
      <c r="EM373" s="4"/>
      <c r="EN373" s="4"/>
      <c r="EO373" s="4"/>
      <c r="EP373" s="4"/>
      <c r="EQ373" s="4"/>
      <c r="ER373" s="4"/>
      <c r="ES373" s="4"/>
      <c r="ET373" s="4"/>
      <c r="EU373" s="4"/>
      <c r="EV373" s="4"/>
      <c r="EW373" s="4"/>
      <c r="EX373" s="4"/>
      <c r="EY373" s="4"/>
      <c r="EZ373" s="4"/>
      <c r="FA373" s="4"/>
      <c r="FB373" s="4"/>
      <c r="FC373" s="4"/>
      <c r="FD373" s="4"/>
      <c r="FE373" s="4"/>
      <c r="FF373" s="4"/>
      <c r="FG373" s="4"/>
      <c r="FH373" s="4"/>
      <c r="FI373" s="4"/>
      <c r="FJ373" s="4"/>
      <c r="FK373" s="4"/>
      <c r="FL373" s="4"/>
      <c r="FM373" s="4"/>
      <c r="FN373" s="4"/>
      <c r="FO373" s="4"/>
      <c r="FP373" s="4"/>
      <c r="FQ373" s="4"/>
      <c r="FR373" s="4"/>
      <c r="FS373" s="4"/>
      <c r="FT373" s="4"/>
      <c r="FU373" s="4"/>
      <c r="FV373" s="4"/>
      <c r="FW373" s="4"/>
      <c r="FX373" s="4"/>
      <c r="FY373" s="4"/>
      <c r="FZ373" s="4"/>
      <c r="GA373" s="4"/>
      <c r="GB373" s="4"/>
      <c r="GC373" s="4"/>
      <c r="GD373" s="4"/>
      <c r="GE373" s="4"/>
      <c r="GF373" s="4"/>
    </row>
    <row r="374" spans="1:188" x14ac:dyDescent="0.2">
      <c r="A374" s="57"/>
      <c r="B374" s="58"/>
      <c r="C374" s="58"/>
      <c r="D374" s="58"/>
      <c r="E374" s="58"/>
      <c r="F374" s="59" t="s">
        <v>118</v>
      </c>
      <c r="G374" s="125" t="s">
        <v>182</v>
      </c>
      <c r="H374" s="142">
        <v>10967</v>
      </c>
      <c r="I374" s="60">
        <v>0</v>
      </c>
      <c r="J374" s="60">
        <f>H374+I374</f>
        <v>10967</v>
      </c>
      <c r="K374" s="72"/>
      <c r="L374" s="72" t="e">
        <f>#REF!+K374</f>
        <v>#REF!</v>
      </c>
      <c r="M374" s="72"/>
      <c r="N374" s="72" t="e">
        <f>L374+M374</f>
        <v>#REF!</v>
      </c>
      <c r="O374" s="72"/>
      <c r="P374" s="72" t="e">
        <f>O374+N374</f>
        <v>#REF!</v>
      </c>
      <c r="Q374" s="72"/>
      <c r="R374" s="72" t="e">
        <f>P374+Q374</f>
        <v>#REF!</v>
      </c>
      <c r="S374" s="72"/>
      <c r="T374" s="72" t="e">
        <f>R374+S374</f>
        <v>#REF!</v>
      </c>
      <c r="U374" s="72"/>
      <c r="V374" s="72" t="e">
        <f>T374+U374</f>
        <v>#REF!</v>
      </c>
      <c r="W374" s="72"/>
      <c r="X374" s="72" t="e">
        <f>V374+W374</f>
        <v>#REF!</v>
      </c>
      <c r="Y374" s="50"/>
      <c r="Z374" s="72" t="e">
        <f>X374+Y374</f>
        <v>#REF!</v>
      </c>
      <c r="AA374" s="72"/>
      <c r="AB374" s="128" t="e">
        <f>Z374+AA374</f>
        <v>#REF!</v>
      </c>
      <c r="AC374" s="72">
        <v>2000</v>
      </c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  <c r="BB374" s="12"/>
      <c r="BC374" s="12"/>
      <c r="BD374" s="12"/>
      <c r="BE374" s="12"/>
      <c r="BF374" s="12"/>
      <c r="BG374" s="12"/>
      <c r="BH374" s="12"/>
      <c r="BI374" s="12"/>
      <c r="BJ374" s="12"/>
      <c r="BK374" s="12"/>
      <c r="BL374" s="12"/>
      <c r="BM374" s="12"/>
      <c r="BN374" s="12"/>
      <c r="BO374" s="12"/>
      <c r="BP374" s="12"/>
      <c r="BQ374" s="12"/>
      <c r="BR374" s="12"/>
      <c r="BS374" s="12"/>
      <c r="BT374" s="12"/>
      <c r="BU374" s="12"/>
      <c r="BV374" s="12"/>
      <c r="BW374" s="12"/>
      <c r="BX374" s="12"/>
      <c r="BY374" s="12"/>
      <c r="BZ374" s="12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  <c r="CW374" s="6"/>
      <c r="CX374" s="6"/>
      <c r="CY374" s="6"/>
      <c r="CZ374" s="6"/>
      <c r="DA374" s="6"/>
      <c r="DB374" s="6"/>
      <c r="DC374" s="6"/>
      <c r="DD374" s="6"/>
      <c r="DE374" s="6"/>
      <c r="DF374" s="6"/>
      <c r="DG374" s="6"/>
      <c r="DH374" s="6"/>
      <c r="DI374" s="6"/>
      <c r="DJ374" s="6"/>
      <c r="DK374" s="6"/>
      <c r="DL374" s="6"/>
      <c r="DM374" s="6"/>
      <c r="DN374" s="6"/>
      <c r="DO374" s="6"/>
      <c r="DP374" s="6"/>
      <c r="DQ374" s="6"/>
      <c r="DR374" s="6"/>
      <c r="DS374" s="6"/>
      <c r="DT374" s="6"/>
      <c r="DU374" s="6"/>
      <c r="DV374" s="6"/>
      <c r="DW374" s="6"/>
      <c r="DX374" s="6"/>
      <c r="DY374" s="6"/>
      <c r="DZ374" s="6"/>
      <c r="EA374" s="6"/>
      <c r="EB374" s="6"/>
      <c r="EC374" s="6"/>
      <c r="ED374" s="6"/>
      <c r="EE374" s="6"/>
      <c r="EF374" s="6"/>
      <c r="EG374" s="6"/>
      <c r="EH374" s="6"/>
      <c r="EI374" s="6"/>
      <c r="EJ374" s="6"/>
      <c r="EK374" s="4"/>
      <c r="EL374" s="4"/>
      <c r="EM374" s="4"/>
      <c r="EN374" s="4"/>
      <c r="EO374" s="4"/>
      <c r="EP374" s="4"/>
      <c r="EQ374" s="4"/>
      <c r="ER374" s="4"/>
      <c r="ES374" s="4"/>
      <c r="ET374" s="4"/>
      <c r="EU374" s="4"/>
      <c r="EV374" s="4"/>
      <c r="EW374" s="4"/>
      <c r="EX374" s="4"/>
      <c r="EY374" s="4"/>
      <c r="EZ374" s="4"/>
      <c r="FA374" s="4"/>
      <c r="FB374" s="4"/>
      <c r="FC374" s="4"/>
      <c r="FD374" s="4"/>
      <c r="FE374" s="4"/>
      <c r="FF374" s="4"/>
      <c r="FG374" s="4"/>
      <c r="FH374" s="4"/>
      <c r="FI374" s="4"/>
      <c r="FJ374" s="4"/>
      <c r="FK374" s="4"/>
      <c r="FL374" s="4"/>
      <c r="FM374" s="4"/>
      <c r="FN374" s="4"/>
      <c r="FO374" s="4"/>
      <c r="FP374" s="4"/>
      <c r="FQ374" s="4"/>
      <c r="FR374" s="4"/>
      <c r="FS374" s="4"/>
      <c r="FT374" s="4"/>
      <c r="FU374" s="4"/>
      <c r="FV374" s="4"/>
      <c r="FW374" s="4"/>
      <c r="FX374" s="4"/>
      <c r="FY374" s="4"/>
      <c r="FZ374" s="4"/>
      <c r="GA374" s="4"/>
      <c r="GB374" s="4"/>
      <c r="GC374" s="4"/>
      <c r="GD374" s="4"/>
      <c r="GE374" s="4"/>
      <c r="GF374" s="4"/>
    </row>
    <row r="375" spans="1:188" ht="15.75" x14ac:dyDescent="0.2">
      <c r="A375" s="38"/>
      <c r="B375" s="39"/>
      <c r="C375" s="39"/>
      <c r="D375" s="39" t="s">
        <v>119</v>
      </c>
      <c r="E375" s="39"/>
      <c r="F375" s="40"/>
      <c r="G375" s="122" t="s">
        <v>286</v>
      </c>
      <c r="H375" s="111">
        <f>H376+H377</f>
        <v>48103</v>
      </c>
      <c r="I375" s="113">
        <f t="shared" ref="I375:K375" si="233">I376+I377</f>
        <v>0</v>
      </c>
      <c r="J375" s="113">
        <f t="shared" si="233"/>
        <v>48103</v>
      </c>
      <c r="K375" s="113">
        <f t="shared" si="233"/>
        <v>0</v>
      </c>
      <c r="L375" s="113" t="e">
        <f>L376+L377</f>
        <v>#REF!</v>
      </c>
      <c r="M375" s="113">
        <f t="shared" ref="M375:AB375" si="234">M376+M377</f>
        <v>0</v>
      </c>
      <c r="N375" s="113" t="e">
        <f t="shared" si="234"/>
        <v>#REF!</v>
      </c>
      <c r="O375" s="113">
        <f t="shared" si="234"/>
        <v>0</v>
      </c>
      <c r="P375" s="113" t="e">
        <f t="shared" si="234"/>
        <v>#REF!</v>
      </c>
      <c r="Q375" s="113">
        <f t="shared" si="234"/>
        <v>0</v>
      </c>
      <c r="R375" s="113" t="e">
        <f t="shared" si="234"/>
        <v>#REF!</v>
      </c>
      <c r="S375" s="113">
        <f>S376+S377</f>
        <v>0</v>
      </c>
      <c r="T375" s="113" t="e">
        <f t="shared" si="234"/>
        <v>#REF!</v>
      </c>
      <c r="U375" s="113">
        <f>U376+U377</f>
        <v>0</v>
      </c>
      <c r="V375" s="113" t="e">
        <f t="shared" si="234"/>
        <v>#REF!</v>
      </c>
      <c r="W375" s="113">
        <f>W376+W377</f>
        <v>0</v>
      </c>
      <c r="X375" s="113" t="e">
        <f t="shared" si="234"/>
        <v>#REF!</v>
      </c>
      <c r="Y375" s="113">
        <f>Y376+Y377</f>
        <v>0</v>
      </c>
      <c r="Z375" s="113" t="e">
        <f t="shared" si="234"/>
        <v>#REF!</v>
      </c>
      <c r="AA375" s="113">
        <f>AA376+AA377</f>
        <v>0</v>
      </c>
      <c r="AB375" s="114" t="e">
        <f t="shared" si="234"/>
        <v>#REF!</v>
      </c>
      <c r="AC375" s="113">
        <f>AC376+AC377</f>
        <v>0</v>
      </c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  <c r="AZ375" s="12"/>
      <c r="BA375" s="12"/>
      <c r="BB375" s="12"/>
      <c r="BC375" s="12"/>
      <c r="BD375" s="12"/>
      <c r="BE375" s="12"/>
      <c r="BF375" s="12"/>
      <c r="BG375" s="12"/>
      <c r="BH375" s="12"/>
      <c r="BI375" s="12"/>
      <c r="BJ375" s="12"/>
      <c r="BK375" s="12"/>
      <c r="BL375" s="12"/>
      <c r="BM375" s="12"/>
      <c r="BN375" s="12"/>
      <c r="BO375" s="12"/>
      <c r="BP375" s="12"/>
      <c r="BQ375" s="12"/>
      <c r="BR375" s="12"/>
      <c r="BS375" s="12"/>
      <c r="BT375" s="12"/>
      <c r="BU375" s="12"/>
      <c r="BV375" s="12"/>
      <c r="BW375" s="12"/>
      <c r="BX375" s="12"/>
      <c r="BY375" s="12"/>
      <c r="BZ375" s="12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  <c r="CW375" s="6"/>
      <c r="CX375" s="6"/>
      <c r="CY375" s="6"/>
      <c r="CZ375" s="6"/>
      <c r="DA375" s="6"/>
      <c r="DB375" s="6"/>
      <c r="DC375" s="6"/>
      <c r="DD375" s="6"/>
      <c r="DE375" s="6"/>
      <c r="DF375" s="6"/>
      <c r="DG375" s="6"/>
      <c r="DH375" s="6"/>
      <c r="DI375" s="6"/>
      <c r="DJ375" s="6"/>
      <c r="DK375" s="6"/>
      <c r="DL375" s="6"/>
      <c r="DM375" s="6"/>
      <c r="DN375" s="6"/>
      <c r="DO375" s="6"/>
      <c r="DP375" s="6"/>
      <c r="DQ375" s="6"/>
      <c r="DR375" s="6"/>
      <c r="DS375" s="6"/>
      <c r="DT375" s="6"/>
      <c r="DU375" s="6"/>
      <c r="DV375" s="6"/>
      <c r="DW375" s="6"/>
      <c r="DX375" s="6"/>
      <c r="DY375" s="6"/>
      <c r="DZ375" s="6"/>
      <c r="EA375" s="6"/>
      <c r="EB375" s="6"/>
      <c r="EC375" s="6"/>
      <c r="ED375" s="6"/>
      <c r="EE375" s="6"/>
      <c r="EF375" s="6"/>
      <c r="EG375" s="6"/>
      <c r="EH375" s="6"/>
      <c r="EI375" s="6"/>
      <c r="EJ375" s="6"/>
      <c r="EK375" s="4"/>
      <c r="EL375" s="4"/>
      <c r="EM375" s="4"/>
      <c r="EN375" s="4"/>
      <c r="EO375" s="4"/>
      <c r="EP375" s="4"/>
      <c r="EQ375" s="4"/>
      <c r="ER375" s="4"/>
      <c r="ES375" s="4"/>
      <c r="ET375" s="4"/>
      <c r="EU375" s="4"/>
      <c r="EV375" s="4"/>
      <c r="EW375" s="4"/>
      <c r="EX375" s="4"/>
      <c r="EY375" s="4"/>
      <c r="EZ375" s="4"/>
      <c r="FA375" s="4"/>
      <c r="FB375" s="4"/>
      <c r="FC375" s="4"/>
      <c r="FD375" s="4"/>
      <c r="FE375" s="4"/>
      <c r="FF375" s="4"/>
      <c r="FG375" s="4"/>
      <c r="FH375" s="4"/>
      <c r="FI375" s="4"/>
      <c r="FJ375" s="4"/>
      <c r="FK375" s="4"/>
      <c r="FL375" s="4"/>
      <c r="FM375" s="4"/>
      <c r="FN375" s="4"/>
      <c r="FO375" s="4"/>
      <c r="FP375" s="4"/>
      <c r="FQ375" s="4"/>
      <c r="FR375" s="4"/>
      <c r="FS375" s="4"/>
      <c r="FT375" s="4"/>
      <c r="FU375" s="4"/>
      <c r="FV375" s="4"/>
      <c r="FW375" s="4"/>
      <c r="FX375" s="4"/>
      <c r="FY375" s="4"/>
      <c r="FZ375" s="4"/>
      <c r="GA375" s="4"/>
      <c r="GB375" s="4"/>
      <c r="GC375" s="4"/>
      <c r="GD375" s="4"/>
      <c r="GE375" s="4"/>
      <c r="GF375" s="4"/>
    </row>
    <row r="376" spans="1:188" ht="30" x14ac:dyDescent="0.2">
      <c r="A376" s="57"/>
      <c r="B376" s="58"/>
      <c r="C376" s="58"/>
      <c r="D376" s="58"/>
      <c r="E376" s="58"/>
      <c r="F376" s="59"/>
      <c r="G376" s="125" t="s">
        <v>287</v>
      </c>
      <c r="H376" s="142"/>
      <c r="I376" s="60"/>
      <c r="J376" s="60"/>
      <c r="K376" s="72"/>
      <c r="L376" s="72"/>
      <c r="M376" s="72"/>
      <c r="N376" s="72"/>
      <c r="O376" s="72"/>
      <c r="P376" s="72"/>
      <c r="Q376" s="72"/>
      <c r="R376" s="72"/>
      <c r="S376" s="72"/>
      <c r="T376" s="72"/>
      <c r="U376" s="72"/>
      <c r="V376" s="72"/>
      <c r="W376" s="72"/>
      <c r="X376" s="72"/>
      <c r="Y376" s="50"/>
      <c r="Z376" s="72"/>
      <c r="AA376" s="72"/>
      <c r="AB376" s="128"/>
      <c r="AC376" s="7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  <c r="AZ376" s="12"/>
      <c r="BA376" s="12"/>
      <c r="BB376" s="12"/>
      <c r="BC376" s="12"/>
      <c r="BD376" s="12"/>
      <c r="BE376" s="12"/>
      <c r="BF376" s="12"/>
      <c r="BG376" s="12"/>
      <c r="BH376" s="12"/>
      <c r="BI376" s="12"/>
      <c r="BJ376" s="12"/>
      <c r="BK376" s="12"/>
      <c r="BL376" s="12"/>
      <c r="BM376" s="12"/>
      <c r="BN376" s="12"/>
      <c r="BO376" s="12"/>
      <c r="BP376" s="12"/>
      <c r="BQ376" s="12"/>
      <c r="BR376" s="12"/>
      <c r="BS376" s="12"/>
      <c r="BT376" s="12"/>
      <c r="BU376" s="12"/>
      <c r="BV376" s="12"/>
      <c r="BW376" s="12"/>
      <c r="BX376" s="12"/>
      <c r="BY376" s="12"/>
      <c r="BZ376" s="12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  <c r="CW376" s="6"/>
      <c r="CX376" s="6"/>
      <c r="CY376" s="6"/>
      <c r="CZ376" s="6"/>
      <c r="DA376" s="6"/>
      <c r="DB376" s="6"/>
      <c r="DC376" s="6"/>
      <c r="DD376" s="6"/>
      <c r="DE376" s="6"/>
      <c r="DF376" s="6"/>
      <c r="DG376" s="6"/>
      <c r="DH376" s="6"/>
      <c r="DI376" s="6"/>
      <c r="DJ376" s="6"/>
      <c r="DK376" s="6"/>
      <c r="DL376" s="6"/>
      <c r="DM376" s="6"/>
      <c r="DN376" s="6"/>
      <c r="DO376" s="6"/>
      <c r="DP376" s="6"/>
      <c r="DQ376" s="6"/>
      <c r="DR376" s="6"/>
      <c r="DS376" s="6"/>
      <c r="DT376" s="6"/>
      <c r="DU376" s="6"/>
      <c r="DV376" s="6"/>
      <c r="DW376" s="6"/>
      <c r="DX376" s="6"/>
      <c r="DY376" s="6"/>
      <c r="DZ376" s="6"/>
      <c r="EA376" s="6"/>
      <c r="EB376" s="6"/>
      <c r="EC376" s="6"/>
      <c r="ED376" s="6"/>
      <c r="EE376" s="6"/>
      <c r="EF376" s="6"/>
      <c r="EG376" s="6"/>
      <c r="EH376" s="6"/>
      <c r="EI376" s="6"/>
      <c r="EJ376" s="6"/>
      <c r="EK376" s="4"/>
      <c r="EL376" s="4"/>
      <c r="EM376" s="4"/>
      <c r="EN376" s="4"/>
      <c r="EO376" s="4"/>
      <c r="EP376" s="4"/>
      <c r="EQ376" s="4"/>
      <c r="ER376" s="4"/>
      <c r="ES376" s="4"/>
      <c r="ET376" s="4"/>
      <c r="EU376" s="4"/>
      <c r="EV376" s="4"/>
      <c r="EW376" s="4"/>
      <c r="EX376" s="4"/>
      <c r="EY376" s="4"/>
      <c r="EZ376" s="4"/>
      <c r="FA376" s="4"/>
      <c r="FB376" s="4"/>
      <c r="FC376" s="4"/>
      <c r="FD376" s="4"/>
      <c r="FE376" s="4"/>
      <c r="FF376" s="4"/>
      <c r="FG376" s="4"/>
      <c r="FH376" s="4"/>
      <c r="FI376" s="4"/>
      <c r="FJ376" s="4"/>
      <c r="FK376" s="4"/>
      <c r="FL376" s="4"/>
      <c r="FM376" s="4"/>
      <c r="FN376" s="4"/>
      <c r="FO376" s="4"/>
      <c r="FP376" s="4"/>
      <c r="FQ376" s="4"/>
      <c r="FR376" s="4"/>
      <c r="FS376" s="4"/>
      <c r="FT376" s="4"/>
      <c r="FU376" s="4"/>
      <c r="FV376" s="4"/>
      <c r="FW376" s="4"/>
      <c r="FX376" s="4"/>
      <c r="FY376" s="4"/>
      <c r="FZ376" s="4"/>
      <c r="GA376" s="4"/>
      <c r="GB376" s="4"/>
      <c r="GC376" s="4"/>
      <c r="GD376" s="4"/>
      <c r="GE376" s="4"/>
      <c r="GF376" s="4"/>
    </row>
    <row r="377" spans="1:188" x14ac:dyDescent="0.2">
      <c r="A377" s="57"/>
      <c r="B377" s="58"/>
      <c r="C377" s="58"/>
      <c r="D377" s="58"/>
      <c r="E377" s="58">
        <v>19</v>
      </c>
      <c r="F377" s="59"/>
      <c r="G377" s="125" t="s">
        <v>288</v>
      </c>
      <c r="H377" s="142">
        <v>48103</v>
      </c>
      <c r="I377" s="60">
        <v>0</v>
      </c>
      <c r="J377" s="60">
        <f>H377+I377</f>
        <v>48103</v>
      </c>
      <c r="K377" s="72"/>
      <c r="L377" s="72" t="e">
        <f>#REF!+K377</f>
        <v>#REF!</v>
      </c>
      <c r="M377" s="72"/>
      <c r="N377" s="72" t="e">
        <f>L377+M377</f>
        <v>#REF!</v>
      </c>
      <c r="O377" s="72"/>
      <c r="P377" s="72" t="e">
        <f>O377+N377</f>
        <v>#REF!</v>
      </c>
      <c r="Q377" s="72"/>
      <c r="R377" s="72" t="e">
        <f>P377+Q377</f>
        <v>#REF!</v>
      </c>
      <c r="S377" s="72"/>
      <c r="T377" s="72" t="e">
        <f>R377+S377</f>
        <v>#REF!</v>
      </c>
      <c r="U377" s="72"/>
      <c r="V377" s="72" t="e">
        <f>T377+U377</f>
        <v>#REF!</v>
      </c>
      <c r="W377" s="72"/>
      <c r="X377" s="72" t="e">
        <f>V377+W377</f>
        <v>#REF!</v>
      </c>
      <c r="Y377" s="50"/>
      <c r="Z377" s="72" t="e">
        <f>X377+Y377</f>
        <v>#REF!</v>
      </c>
      <c r="AA377" s="72"/>
      <c r="AB377" s="128" t="e">
        <f>Z377+AA377</f>
        <v>#REF!</v>
      </c>
      <c r="AC377" s="7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  <c r="AZ377" s="12"/>
      <c r="BA377" s="12"/>
      <c r="BB377" s="12"/>
      <c r="BC377" s="12"/>
      <c r="BD377" s="12"/>
      <c r="BE377" s="12"/>
      <c r="BF377" s="12"/>
      <c r="BG377" s="12"/>
      <c r="BH377" s="12"/>
      <c r="BI377" s="12"/>
      <c r="BJ377" s="12"/>
      <c r="BK377" s="12"/>
      <c r="BL377" s="12"/>
      <c r="BM377" s="12"/>
      <c r="BN377" s="12"/>
      <c r="BO377" s="12"/>
      <c r="BP377" s="12"/>
      <c r="BQ377" s="12"/>
      <c r="BR377" s="12"/>
      <c r="BS377" s="12"/>
      <c r="BT377" s="12"/>
      <c r="BU377" s="12"/>
      <c r="BV377" s="12"/>
      <c r="BW377" s="12"/>
      <c r="BX377" s="12"/>
      <c r="BY377" s="12"/>
      <c r="BZ377" s="12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  <c r="CW377" s="6"/>
      <c r="CX377" s="6"/>
      <c r="CY377" s="6"/>
      <c r="CZ377" s="6"/>
      <c r="DA377" s="6"/>
      <c r="DB377" s="6"/>
      <c r="DC377" s="6"/>
      <c r="DD377" s="6"/>
      <c r="DE377" s="6"/>
      <c r="DF377" s="6"/>
      <c r="DG377" s="6"/>
      <c r="DH377" s="6"/>
      <c r="DI377" s="6"/>
      <c r="DJ377" s="6"/>
      <c r="DK377" s="6"/>
      <c r="DL377" s="6"/>
      <c r="DM377" s="6"/>
      <c r="DN377" s="6"/>
      <c r="DO377" s="6"/>
      <c r="DP377" s="6"/>
      <c r="DQ377" s="6"/>
      <c r="DR377" s="6"/>
      <c r="DS377" s="6"/>
      <c r="DT377" s="6"/>
      <c r="DU377" s="6"/>
      <c r="DV377" s="6"/>
      <c r="DW377" s="6"/>
      <c r="DX377" s="6"/>
      <c r="DY377" s="6"/>
      <c r="DZ377" s="6"/>
      <c r="EA377" s="6"/>
      <c r="EB377" s="6"/>
      <c r="EC377" s="6"/>
      <c r="ED377" s="6"/>
      <c r="EE377" s="6"/>
      <c r="EF377" s="6"/>
      <c r="EG377" s="6"/>
      <c r="EH377" s="6"/>
      <c r="EI377" s="6"/>
      <c r="EJ377" s="6"/>
      <c r="EK377" s="4"/>
      <c r="EL377" s="4"/>
      <c r="EM377" s="4"/>
      <c r="EN377" s="4"/>
      <c r="EO377" s="4"/>
      <c r="EP377" s="4"/>
      <c r="EQ377" s="4"/>
      <c r="ER377" s="4"/>
      <c r="ES377" s="4"/>
      <c r="ET377" s="4"/>
      <c r="EU377" s="4"/>
      <c r="EV377" s="4"/>
      <c r="EW377" s="4"/>
      <c r="EX377" s="4"/>
      <c r="EY377" s="4"/>
      <c r="EZ377" s="4"/>
      <c r="FA377" s="4"/>
      <c r="FB377" s="4"/>
      <c r="FC377" s="4"/>
      <c r="FD377" s="4"/>
      <c r="FE377" s="4"/>
      <c r="FF377" s="4"/>
      <c r="FG377" s="4"/>
      <c r="FH377" s="4"/>
      <c r="FI377" s="4"/>
      <c r="FJ377" s="4"/>
      <c r="FK377" s="4"/>
      <c r="FL377" s="4"/>
      <c r="FM377" s="4"/>
      <c r="FN377" s="4"/>
      <c r="FO377" s="4"/>
      <c r="FP377" s="4"/>
      <c r="FQ377" s="4"/>
      <c r="FR377" s="4"/>
      <c r="FS377" s="4"/>
      <c r="FT377" s="4"/>
      <c r="FU377" s="4"/>
      <c r="FV377" s="4"/>
      <c r="FW377" s="4"/>
      <c r="FX377" s="4"/>
      <c r="FY377" s="4"/>
      <c r="FZ377" s="4"/>
      <c r="GA377" s="4"/>
      <c r="GB377" s="4"/>
      <c r="GC377" s="4"/>
      <c r="GD377" s="4"/>
      <c r="GE377" s="4"/>
      <c r="GF377" s="4"/>
    </row>
    <row r="378" spans="1:188" ht="30" x14ac:dyDescent="0.2">
      <c r="A378" s="38"/>
      <c r="B378" s="39"/>
      <c r="C378" s="39"/>
      <c r="D378" s="39">
        <v>51</v>
      </c>
      <c r="E378" s="39"/>
      <c r="F378" s="40"/>
      <c r="G378" s="122" t="s">
        <v>255</v>
      </c>
      <c r="H378" s="111">
        <f t="shared" ref="H378:U379" si="235">H379</f>
        <v>0</v>
      </c>
      <c r="I378" s="113">
        <f t="shared" si="235"/>
        <v>0</v>
      </c>
      <c r="J378" s="113">
        <f t="shared" si="235"/>
        <v>0</v>
      </c>
      <c r="K378" s="113">
        <f t="shared" si="235"/>
        <v>0</v>
      </c>
      <c r="L378" s="113" t="e">
        <f t="shared" si="235"/>
        <v>#REF!</v>
      </c>
      <c r="M378" s="113">
        <f t="shared" si="235"/>
        <v>0</v>
      </c>
      <c r="N378" s="113" t="e">
        <f t="shared" si="235"/>
        <v>#REF!</v>
      </c>
      <c r="O378" s="113">
        <f t="shared" si="235"/>
        <v>0</v>
      </c>
      <c r="P378" s="113" t="e">
        <f t="shared" si="235"/>
        <v>#REF!</v>
      </c>
      <c r="Q378" s="113">
        <f t="shared" si="235"/>
        <v>0</v>
      </c>
      <c r="R378" s="113" t="e">
        <f t="shared" si="235"/>
        <v>#REF!</v>
      </c>
      <c r="S378" s="113">
        <f t="shared" si="235"/>
        <v>0</v>
      </c>
      <c r="T378" s="113" t="e">
        <f t="shared" si="235"/>
        <v>#REF!</v>
      </c>
      <c r="U378" s="113">
        <f t="shared" si="235"/>
        <v>0</v>
      </c>
      <c r="V378" s="113" t="e">
        <f t="shared" ref="V378:AC379" si="236">V379</f>
        <v>#REF!</v>
      </c>
      <c r="W378" s="113">
        <f t="shared" si="236"/>
        <v>0</v>
      </c>
      <c r="X378" s="113" t="e">
        <f t="shared" si="236"/>
        <v>#REF!</v>
      </c>
      <c r="Y378" s="113">
        <f t="shared" si="236"/>
        <v>0</v>
      </c>
      <c r="Z378" s="113" t="e">
        <f t="shared" si="236"/>
        <v>#REF!</v>
      </c>
      <c r="AA378" s="113">
        <f t="shared" si="236"/>
        <v>0</v>
      </c>
      <c r="AB378" s="114" t="e">
        <f t="shared" si="236"/>
        <v>#REF!</v>
      </c>
      <c r="AC378" s="113">
        <f t="shared" si="236"/>
        <v>60000</v>
      </c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  <c r="BH378" s="12"/>
      <c r="BI378" s="12"/>
      <c r="BJ378" s="12"/>
      <c r="BK378" s="12"/>
      <c r="BL378" s="12"/>
      <c r="BM378" s="12"/>
      <c r="BN378" s="12"/>
      <c r="BO378" s="12"/>
      <c r="BP378" s="12"/>
      <c r="BQ378" s="12"/>
      <c r="BR378" s="12"/>
      <c r="BS378" s="12"/>
      <c r="BT378" s="12"/>
      <c r="BU378" s="12"/>
      <c r="BV378" s="12"/>
      <c r="BW378" s="12"/>
      <c r="BX378" s="12"/>
      <c r="BY378" s="12"/>
      <c r="BZ378" s="12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  <c r="CW378" s="6"/>
      <c r="CX378" s="6"/>
      <c r="CY378" s="6"/>
      <c r="CZ378" s="6"/>
      <c r="DA378" s="6"/>
      <c r="DB378" s="6"/>
      <c r="DC378" s="6"/>
      <c r="DD378" s="6"/>
      <c r="DE378" s="6"/>
      <c r="DF378" s="6"/>
      <c r="DG378" s="6"/>
      <c r="DH378" s="6"/>
      <c r="DI378" s="6"/>
      <c r="DJ378" s="6"/>
      <c r="DK378" s="6"/>
      <c r="DL378" s="6"/>
      <c r="DM378" s="6"/>
      <c r="DN378" s="6"/>
      <c r="DO378" s="6"/>
      <c r="DP378" s="6"/>
      <c r="DQ378" s="6"/>
      <c r="DR378" s="6"/>
      <c r="DS378" s="6"/>
      <c r="DT378" s="6"/>
      <c r="DU378" s="6"/>
      <c r="DV378" s="6"/>
      <c r="DW378" s="6"/>
      <c r="DX378" s="6"/>
      <c r="DY378" s="6"/>
      <c r="DZ378" s="6"/>
      <c r="EA378" s="6"/>
      <c r="EB378" s="6"/>
      <c r="EC378" s="6"/>
      <c r="ED378" s="6"/>
      <c r="EE378" s="6"/>
      <c r="EF378" s="6"/>
      <c r="EG378" s="6"/>
      <c r="EH378" s="6"/>
      <c r="EI378" s="6"/>
      <c r="EJ378" s="6"/>
      <c r="EK378" s="4"/>
      <c r="EL378" s="4"/>
      <c r="EM378" s="4"/>
      <c r="EN378" s="4"/>
      <c r="EO378" s="4"/>
      <c r="EP378" s="4"/>
      <c r="EQ378" s="4"/>
      <c r="ER378" s="4"/>
      <c r="ES378" s="4"/>
      <c r="ET378" s="4"/>
      <c r="EU378" s="4"/>
      <c r="EV378" s="4"/>
      <c r="EW378" s="4"/>
      <c r="EX378" s="4"/>
      <c r="EY378" s="4"/>
      <c r="EZ378" s="4"/>
      <c r="FA378" s="4"/>
      <c r="FB378" s="4"/>
      <c r="FC378" s="4"/>
      <c r="FD378" s="4"/>
      <c r="FE378" s="4"/>
      <c r="FF378" s="4"/>
      <c r="FG378" s="4"/>
      <c r="FH378" s="4"/>
      <c r="FI378" s="4"/>
      <c r="FJ378" s="4"/>
      <c r="FK378" s="4"/>
      <c r="FL378" s="4"/>
      <c r="FM378" s="4"/>
      <c r="FN378" s="4"/>
      <c r="FO378" s="4"/>
      <c r="FP378" s="4"/>
      <c r="FQ378" s="4"/>
      <c r="FR378" s="4"/>
      <c r="FS378" s="4"/>
      <c r="FT378" s="4"/>
      <c r="FU378" s="4"/>
      <c r="FV378" s="4"/>
      <c r="FW378" s="4"/>
      <c r="FX378" s="4"/>
      <c r="FY378" s="4"/>
      <c r="FZ378" s="4"/>
      <c r="GA378" s="4"/>
      <c r="GB378" s="4"/>
      <c r="GC378" s="4"/>
      <c r="GD378" s="4"/>
      <c r="GE378" s="4"/>
      <c r="GF378" s="4"/>
    </row>
    <row r="379" spans="1:188" ht="15.75" x14ac:dyDescent="0.2">
      <c r="A379" s="38"/>
      <c r="B379" s="39"/>
      <c r="C379" s="39"/>
      <c r="D379" s="39"/>
      <c r="E379" s="39"/>
      <c r="F379" s="40"/>
      <c r="G379" s="112" t="s">
        <v>289</v>
      </c>
      <c r="H379" s="111">
        <f t="shared" si="235"/>
        <v>0</v>
      </c>
      <c r="I379" s="113">
        <f t="shared" si="235"/>
        <v>0</v>
      </c>
      <c r="J379" s="113">
        <f t="shared" si="235"/>
        <v>0</v>
      </c>
      <c r="K379" s="113">
        <f t="shared" si="235"/>
        <v>0</v>
      </c>
      <c r="L379" s="113" t="e">
        <f t="shared" si="235"/>
        <v>#REF!</v>
      </c>
      <c r="M379" s="113">
        <f t="shared" si="235"/>
        <v>0</v>
      </c>
      <c r="N379" s="113" t="e">
        <f t="shared" si="235"/>
        <v>#REF!</v>
      </c>
      <c r="O379" s="113">
        <f t="shared" si="235"/>
        <v>0</v>
      </c>
      <c r="P379" s="113" t="e">
        <f t="shared" si="235"/>
        <v>#REF!</v>
      </c>
      <c r="Q379" s="113">
        <f t="shared" si="235"/>
        <v>0</v>
      </c>
      <c r="R379" s="113" t="e">
        <f t="shared" si="235"/>
        <v>#REF!</v>
      </c>
      <c r="S379" s="113">
        <f t="shared" si="235"/>
        <v>0</v>
      </c>
      <c r="T379" s="113" t="e">
        <f>T380</f>
        <v>#REF!</v>
      </c>
      <c r="U379" s="113">
        <f t="shared" si="235"/>
        <v>0</v>
      </c>
      <c r="V379" s="113" t="e">
        <f>V380</f>
        <v>#REF!</v>
      </c>
      <c r="W379" s="113">
        <f t="shared" si="236"/>
        <v>0</v>
      </c>
      <c r="X379" s="113" t="e">
        <f>X380</f>
        <v>#REF!</v>
      </c>
      <c r="Y379" s="113">
        <f t="shared" si="236"/>
        <v>0</v>
      </c>
      <c r="Z379" s="113" t="e">
        <f t="shared" si="236"/>
        <v>#REF!</v>
      </c>
      <c r="AA379" s="113">
        <f t="shared" si="236"/>
        <v>0</v>
      </c>
      <c r="AB379" s="114" t="e">
        <f t="shared" si="236"/>
        <v>#REF!</v>
      </c>
      <c r="AC379" s="113">
        <f t="shared" si="236"/>
        <v>60000</v>
      </c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  <c r="BH379" s="12"/>
      <c r="BI379" s="12"/>
      <c r="BJ379" s="12"/>
      <c r="BK379" s="12"/>
      <c r="BL379" s="12"/>
      <c r="BM379" s="12"/>
      <c r="BN379" s="12"/>
      <c r="BO379" s="12"/>
      <c r="BP379" s="12"/>
      <c r="BQ379" s="12"/>
      <c r="BR379" s="12"/>
      <c r="BS379" s="12"/>
      <c r="BT379" s="12"/>
      <c r="BU379" s="12"/>
      <c r="BV379" s="12"/>
      <c r="BW379" s="12"/>
      <c r="BX379" s="12"/>
      <c r="BY379" s="12"/>
      <c r="BZ379" s="12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  <c r="CW379" s="6"/>
      <c r="CX379" s="6"/>
      <c r="CY379" s="6"/>
      <c r="CZ379" s="6"/>
      <c r="DA379" s="6"/>
      <c r="DB379" s="6"/>
      <c r="DC379" s="6"/>
      <c r="DD379" s="6"/>
      <c r="DE379" s="6"/>
      <c r="DF379" s="6"/>
      <c r="DG379" s="6"/>
      <c r="DH379" s="6"/>
      <c r="DI379" s="6"/>
      <c r="DJ379" s="6"/>
      <c r="DK379" s="6"/>
      <c r="DL379" s="6"/>
      <c r="DM379" s="6"/>
      <c r="DN379" s="6"/>
      <c r="DO379" s="6"/>
      <c r="DP379" s="6"/>
      <c r="DQ379" s="6"/>
      <c r="DR379" s="6"/>
      <c r="DS379" s="6"/>
      <c r="DT379" s="6"/>
      <c r="DU379" s="6"/>
      <c r="DV379" s="6"/>
      <c r="DW379" s="6"/>
      <c r="DX379" s="6"/>
      <c r="DY379" s="6"/>
      <c r="DZ379" s="6"/>
      <c r="EA379" s="6"/>
      <c r="EB379" s="6"/>
      <c r="EC379" s="6"/>
      <c r="ED379" s="6"/>
      <c r="EE379" s="6"/>
      <c r="EF379" s="6"/>
      <c r="EG379" s="6"/>
      <c r="EH379" s="6"/>
      <c r="EI379" s="6"/>
      <c r="EJ379" s="6"/>
      <c r="EK379" s="4"/>
      <c r="EL379" s="4"/>
      <c r="EM379" s="4"/>
      <c r="EN379" s="4"/>
      <c r="EO379" s="4"/>
      <c r="EP379" s="4"/>
      <c r="EQ379" s="4"/>
      <c r="ER379" s="4"/>
      <c r="ES379" s="4"/>
      <c r="ET379" s="4"/>
      <c r="EU379" s="4"/>
      <c r="EV379" s="4"/>
      <c r="EW379" s="4"/>
      <c r="EX379" s="4"/>
      <c r="EY379" s="4"/>
      <c r="EZ379" s="4"/>
      <c r="FA379" s="4"/>
      <c r="FB379" s="4"/>
      <c r="FC379" s="4"/>
      <c r="FD379" s="4"/>
      <c r="FE379" s="4"/>
      <c r="FF379" s="4"/>
      <c r="FG379" s="4"/>
      <c r="FH379" s="4"/>
      <c r="FI379" s="4"/>
      <c r="FJ379" s="4"/>
      <c r="FK379" s="4"/>
      <c r="FL379" s="4"/>
      <c r="FM379" s="4"/>
      <c r="FN379" s="4"/>
      <c r="FO379" s="4"/>
      <c r="FP379" s="4"/>
      <c r="FQ379" s="4"/>
      <c r="FR379" s="4"/>
      <c r="FS379" s="4"/>
      <c r="FT379" s="4"/>
      <c r="FU379" s="4"/>
      <c r="FV379" s="4"/>
      <c r="FW379" s="4"/>
      <c r="FX379" s="4"/>
      <c r="FY379" s="4"/>
      <c r="FZ379" s="4"/>
      <c r="GA379" s="4"/>
      <c r="GB379" s="4"/>
      <c r="GC379" s="4"/>
      <c r="GD379" s="4"/>
      <c r="GE379" s="4"/>
      <c r="GF379" s="4"/>
    </row>
    <row r="380" spans="1:188" ht="48" customHeight="1" x14ac:dyDescent="0.2">
      <c r="A380" s="57"/>
      <c r="B380" s="58"/>
      <c r="C380" s="58"/>
      <c r="D380" s="58"/>
      <c r="E380" s="58" t="s">
        <v>37</v>
      </c>
      <c r="F380" s="59">
        <v>18</v>
      </c>
      <c r="G380" s="125" t="s">
        <v>123</v>
      </c>
      <c r="H380" s="61"/>
      <c r="I380" s="61"/>
      <c r="J380" s="60">
        <f>H380+I380</f>
        <v>0</v>
      </c>
      <c r="K380" s="61"/>
      <c r="L380" s="72" t="e">
        <f>#REF!+K380</f>
        <v>#REF!</v>
      </c>
      <c r="M380" s="61"/>
      <c r="N380" s="72" t="e">
        <f>L380+M380</f>
        <v>#REF!</v>
      </c>
      <c r="O380" s="72"/>
      <c r="P380" s="72" t="e">
        <f>O380+N380</f>
        <v>#REF!</v>
      </c>
      <c r="Q380" s="63"/>
      <c r="R380" s="72" t="e">
        <f>P380+Q380</f>
        <v>#REF!</v>
      </c>
      <c r="S380" s="72"/>
      <c r="T380" s="72" t="e">
        <f>R380+S380</f>
        <v>#REF!</v>
      </c>
      <c r="U380" s="72"/>
      <c r="V380" s="72" t="e">
        <f>T380+U380</f>
        <v>#REF!</v>
      </c>
      <c r="W380" s="72"/>
      <c r="X380" s="72" t="e">
        <f>V380+W380</f>
        <v>#REF!</v>
      </c>
      <c r="Y380" s="50"/>
      <c r="Z380" s="72" t="e">
        <f>X380+Y380</f>
        <v>#REF!</v>
      </c>
      <c r="AA380" s="72"/>
      <c r="AB380" s="128" t="e">
        <f>Z380+AA380</f>
        <v>#REF!</v>
      </c>
      <c r="AC380" s="72">
        <v>60000</v>
      </c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  <c r="BH380" s="12"/>
      <c r="BI380" s="12"/>
      <c r="BJ380" s="12"/>
      <c r="BK380" s="12"/>
      <c r="BL380" s="12"/>
      <c r="BM380" s="12"/>
      <c r="BN380" s="12"/>
      <c r="BO380" s="12"/>
      <c r="BP380" s="12"/>
      <c r="BQ380" s="12"/>
      <c r="BR380" s="12"/>
      <c r="BS380" s="12"/>
      <c r="BT380" s="12"/>
      <c r="BU380" s="12"/>
      <c r="BV380" s="12"/>
      <c r="BW380" s="12"/>
      <c r="BX380" s="12"/>
      <c r="BY380" s="12"/>
      <c r="BZ380" s="12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  <c r="CW380" s="6"/>
      <c r="CX380" s="6"/>
      <c r="CY380" s="6"/>
      <c r="CZ380" s="6"/>
      <c r="DA380" s="6"/>
      <c r="DB380" s="6"/>
      <c r="DC380" s="6"/>
      <c r="DD380" s="6"/>
      <c r="DE380" s="6"/>
      <c r="DF380" s="6"/>
      <c r="DG380" s="6"/>
      <c r="DH380" s="6"/>
      <c r="DI380" s="6"/>
      <c r="DJ380" s="6"/>
      <c r="DK380" s="6"/>
      <c r="DL380" s="6"/>
      <c r="DM380" s="6"/>
      <c r="DN380" s="6"/>
      <c r="DO380" s="6"/>
      <c r="DP380" s="6"/>
      <c r="DQ380" s="6"/>
      <c r="DR380" s="6"/>
      <c r="DS380" s="6"/>
      <c r="DT380" s="6"/>
      <c r="DU380" s="6"/>
      <c r="DV380" s="6"/>
      <c r="DW380" s="6"/>
      <c r="DX380" s="6"/>
      <c r="DY380" s="6"/>
      <c r="DZ380" s="6"/>
      <c r="EA380" s="6"/>
      <c r="EB380" s="6"/>
      <c r="EC380" s="6"/>
      <c r="ED380" s="6"/>
      <c r="EE380" s="6"/>
      <c r="EF380" s="6"/>
      <c r="EG380" s="6"/>
      <c r="EH380" s="6"/>
      <c r="EI380" s="6"/>
      <c r="EJ380" s="6"/>
      <c r="EK380" s="4"/>
      <c r="EL380" s="4"/>
      <c r="EM380" s="4"/>
      <c r="EN380" s="4"/>
      <c r="EO380" s="4"/>
      <c r="EP380" s="4"/>
      <c r="EQ380" s="4"/>
      <c r="ER380" s="4"/>
      <c r="ES380" s="4"/>
      <c r="ET380" s="4"/>
      <c r="EU380" s="4"/>
      <c r="EV380" s="4"/>
      <c r="EW380" s="4"/>
      <c r="EX380" s="4"/>
      <c r="EY380" s="4"/>
      <c r="EZ380" s="4"/>
      <c r="FA380" s="4"/>
      <c r="FB380" s="4"/>
      <c r="FC380" s="4"/>
      <c r="FD380" s="4"/>
      <c r="FE380" s="4"/>
      <c r="FF380" s="4"/>
      <c r="FG380" s="4"/>
      <c r="FH380" s="4"/>
      <c r="FI380" s="4"/>
      <c r="FJ380" s="4"/>
      <c r="FK380" s="4"/>
      <c r="FL380" s="4"/>
      <c r="FM380" s="4"/>
      <c r="FN380" s="4"/>
      <c r="FO380" s="4"/>
      <c r="FP380" s="4"/>
      <c r="FQ380" s="4"/>
      <c r="FR380" s="4"/>
      <c r="FS380" s="4"/>
      <c r="FT380" s="4"/>
      <c r="FU380" s="4"/>
      <c r="FV380" s="4"/>
      <c r="FW380" s="4"/>
      <c r="FX380" s="4"/>
      <c r="FY380" s="4"/>
      <c r="FZ380" s="4"/>
      <c r="GA380" s="4"/>
      <c r="GB380" s="4"/>
      <c r="GC380" s="4"/>
      <c r="GD380" s="4"/>
      <c r="GE380" s="4"/>
      <c r="GF380" s="4"/>
    </row>
    <row r="381" spans="1:188" ht="15.75" x14ac:dyDescent="0.2">
      <c r="A381" s="38"/>
      <c r="B381" s="39"/>
      <c r="C381" s="39"/>
      <c r="D381" s="39">
        <v>55</v>
      </c>
      <c r="E381" s="39"/>
      <c r="F381" s="40"/>
      <c r="G381" s="122" t="s">
        <v>290</v>
      </c>
      <c r="H381" s="113">
        <f t="shared" ref="H381:L381" si="237">H382+H385</f>
        <v>0</v>
      </c>
      <c r="I381" s="144">
        <f>I382+I385</f>
        <v>0</v>
      </c>
      <c r="J381" s="113">
        <f t="shared" si="237"/>
        <v>0</v>
      </c>
      <c r="K381" s="144">
        <f>K382+K385</f>
        <v>0</v>
      </c>
      <c r="L381" s="113" t="e">
        <f t="shared" si="237"/>
        <v>#REF!</v>
      </c>
      <c r="M381" s="113">
        <f>M382+M385</f>
        <v>0</v>
      </c>
      <c r="N381" s="113" t="e">
        <f t="shared" ref="N381:AB381" si="238">N382+N385</f>
        <v>#REF!</v>
      </c>
      <c r="O381" s="113">
        <f t="shared" si="238"/>
        <v>0</v>
      </c>
      <c r="P381" s="113" t="e">
        <f t="shared" si="238"/>
        <v>#REF!</v>
      </c>
      <c r="Q381" s="144">
        <f>Q382+Q385</f>
        <v>0</v>
      </c>
      <c r="R381" s="113" t="e">
        <f t="shared" si="238"/>
        <v>#REF!</v>
      </c>
      <c r="S381" s="113">
        <f>S382+S385</f>
        <v>0</v>
      </c>
      <c r="T381" s="113" t="e">
        <f t="shared" si="238"/>
        <v>#REF!</v>
      </c>
      <c r="U381" s="113">
        <f>U382+U385</f>
        <v>0</v>
      </c>
      <c r="V381" s="113" t="e">
        <f t="shared" si="238"/>
        <v>#REF!</v>
      </c>
      <c r="W381" s="113">
        <f>W382+W385</f>
        <v>0</v>
      </c>
      <c r="X381" s="113" t="e">
        <f t="shared" si="238"/>
        <v>#REF!</v>
      </c>
      <c r="Y381" s="113">
        <f>Y382+Y385</f>
        <v>0</v>
      </c>
      <c r="Z381" s="113" t="e">
        <f t="shared" si="238"/>
        <v>#REF!</v>
      </c>
      <c r="AA381" s="113">
        <f>AA382+AA385</f>
        <v>0</v>
      </c>
      <c r="AB381" s="114" t="e">
        <f t="shared" si="238"/>
        <v>#REF!</v>
      </c>
      <c r="AC381" s="113">
        <f>AC382+AC385</f>
        <v>0</v>
      </c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  <c r="AZ381" s="12"/>
      <c r="BA381" s="12"/>
      <c r="BB381" s="12"/>
      <c r="BC381" s="12"/>
      <c r="BD381" s="12"/>
      <c r="BE381" s="12"/>
      <c r="BF381" s="12"/>
      <c r="BG381" s="12"/>
      <c r="BH381" s="12"/>
      <c r="BI381" s="12"/>
      <c r="BJ381" s="12"/>
      <c r="BK381" s="12"/>
      <c r="BL381" s="12"/>
      <c r="BM381" s="12"/>
      <c r="BN381" s="12"/>
      <c r="BO381" s="12"/>
      <c r="BP381" s="12"/>
      <c r="BQ381" s="12"/>
      <c r="BR381" s="12"/>
      <c r="BS381" s="12"/>
      <c r="BT381" s="12"/>
      <c r="BU381" s="12"/>
      <c r="BV381" s="12"/>
      <c r="BW381" s="12"/>
      <c r="BX381" s="12"/>
      <c r="BY381" s="12"/>
      <c r="BZ381" s="12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  <c r="CW381" s="6"/>
      <c r="CX381" s="6"/>
      <c r="CY381" s="6"/>
      <c r="CZ381" s="6"/>
      <c r="DA381" s="6"/>
      <c r="DB381" s="6"/>
      <c r="DC381" s="6"/>
      <c r="DD381" s="6"/>
      <c r="DE381" s="6"/>
      <c r="DF381" s="6"/>
      <c r="DG381" s="6"/>
      <c r="DH381" s="6"/>
      <c r="DI381" s="6"/>
      <c r="DJ381" s="6"/>
      <c r="DK381" s="6"/>
      <c r="DL381" s="6"/>
      <c r="DM381" s="6"/>
      <c r="DN381" s="6"/>
      <c r="DO381" s="6"/>
      <c r="DP381" s="6"/>
      <c r="DQ381" s="6"/>
      <c r="DR381" s="6"/>
      <c r="DS381" s="6"/>
      <c r="DT381" s="6"/>
      <c r="DU381" s="6"/>
      <c r="DV381" s="6"/>
      <c r="DW381" s="6"/>
      <c r="DX381" s="6"/>
      <c r="DY381" s="6"/>
      <c r="DZ381" s="6"/>
      <c r="EA381" s="6"/>
      <c r="EB381" s="6"/>
      <c r="EC381" s="6"/>
      <c r="ED381" s="6"/>
      <c r="EE381" s="6"/>
      <c r="EF381" s="6"/>
      <c r="EG381" s="6"/>
      <c r="EH381" s="6"/>
      <c r="EI381" s="6"/>
      <c r="EJ381" s="6"/>
      <c r="EK381" s="4"/>
      <c r="EL381" s="4"/>
      <c r="EM381" s="4"/>
      <c r="EN381" s="4"/>
      <c r="EO381" s="4"/>
      <c r="EP381" s="4"/>
      <c r="EQ381" s="4"/>
      <c r="ER381" s="4"/>
      <c r="ES381" s="4"/>
      <c r="ET381" s="4"/>
      <c r="EU381" s="4"/>
      <c r="EV381" s="4"/>
      <c r="EW381" s="4"/>
      <c r="EX381" s="4"/>
      <c r="EY381" s="4"/>
      <c r="EZ381" s="4"/>
      <c r="FA381" s="4"/>
      <c r="FB381" s="4"/>
      <c r="FC381" s="4"/>
      <c r="FD381" s="4"/>
      <c r="FE381" s="4"/>
      <c r="FF381" s="4"/>
      <c r="FG381" s="4"/>
      <c r="FH381" s="4"/>
      <c r="FI381" s="4"/>
      <c r="FJ381" s="4"/>
      <c r="FK381" s="4"/>
      <c r="FL381" s="4"/>
      <c r="FM381" s="4"/>
      <c r="FN381" s="4"/>
      <c r="FO381" s="4"/>
      <c r="FP381" s="4"/>
      <c r="FQ381" s="4"/>
      <c r="FR381" s="4"/>
      <c r="FS381" s="4"/>
      <c r="FT381" s="4"/>
      <c r="FU381" s="4"/>
      <c r="FV381" s="4"/>
      <c r="FW381" s="4"/>
      <c r="FX381" s="4"/>
      <c r="FY381" s="4"/>
      <c r="FZ381" s="4"/>
      <c r="GA381" s="4"/>
      <c r="GB381" s="4"/>
      <c r="GC381" s="4"/>
      <c r="GD381" s="4"/>
      <c r="GE381" s="4"/>
      <c r="GF381" s="4"/>
    </row>
    <row r="382" spans="1:188" ht="15.75" x14ac:dyDescent="0.2">
      <c r="A382" s="38"/>
      <c r="B382" s="39"/>
      <c r="C382" s="39"/>
      <c r="D382" s="39"/>
      <c r="E382" s="39" t="s">
        <v>37</v>
      </c>
      <c r="F382" s="40"/>
      <c r="G382" s="122" t="s">
        <v>291</v>
      </c>
      <c r="H382" s="113">
        <f t="shared" ref="H382:L382" si="239">H383+H384</f>
        <v>0</v>
      </c>
      <c r="I382" s="144">
        <f>I383+I384</f>
        <v>0</v>
      </c>
      <c r="J382" s="113">
        <f t="shared" si="239"/>
        <v>0</v>
      </c>
      <c r="K382" s="144">
        <f>K383+K384</f>
        <v>0</v>
      </c>
      <c r="L382" s="113" t="e">
        <f t="shared" si="239"/>
        <v>#REF!</v>
      </c>
      <c r="M382" s="113">
        <f>M383+M384</f>
        <v>0</v>
      </c>
      <c r="N382" s="113" t="e">
        <f t="shared" ref="N382:AB382" si="240">N383+N384</f>
        <v>#REF!</v>
      </c>
      <c r="O382" s="113">
        <f t="shared" si="240"/>
        <v>0</v>
      </c>
      <c r="P382" s="113" t="e">
        <f t="shared" si="240"/>
        <v>#REF!</v>
      </c>
      <c r="Q382" s="144">
        <f>Q383+Q384</f>
        <v>0</v>
      </c>
      <c r="R382" s="113" t="e">
        <f t="shared" si="240"/>
        <v>#REF!</v>
      </c>
      <c r="S382" s="113">
        <f>S383+S384</f>
        <v>0</v>
      </c>
      <c r="T382" s="113" t="e">
        <f t="shared" si="240"/>
        <v>#REF!</v>
      </c>
      <c r="U382" s="113">
        <f>U383+U384</f>
        <v>0</v>
      </c>
      <c r="V382" s="113" t="e">
        <f t="shared" si="240"/>
        <v>#REF!</v>
      </c>
      <c r="W382" s="113">
        <f>W383+W384</f>
        <v>0</v>
      </c>
      <c r="X382" s="113" t="e">
        <f t="shared" si="240"/>
        <v>#REF!</v>
      </c>
      <c r="Y382" s="113">
        <f>Y383+Y384</f>
        <v>0</v>
      </c>
      <c r="Z382" s="113" t="e">
        <f t="shared" si="240"/>
        <v>#REF!</v>
      </c>
      <c r="AA382" s="113">
        <f>AA383+AA384</f>
        <v>0</v>
      </c>
      <c r="AB382" s="114" t="e">
        <f t="shared" si="240"/>
        <v>#REF!</v>
      </c>
      <c r="AC382" s="113">
        <f>AC383+AC384</f>
        <v>0</v>
      </c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  <c r="BH382" s="12"/>
      <c r="BI382" s="12"/>
      <c r="BJ382" s="12"/>
      <c r="BK382" s="12"/>
      <c r="BL382" s="12"/>
      <c r="BM382" s="12"/>
      <c r="BN382" s="12"/>
      <c r="BO382" s="12"/>
      <c r="BP382" s="12"/>
      <c r="BQ382" s="12"/>
      <c r="BR382" s="12"/>
      <c r="BS382" s="12"/>
      <c r="BT382" s="12"/>
      <c r="BU382" s="12"/>
      <c r="BV382" s="12"/>
      <c r="BW382" s="12"/>
      <c r="BX382" s="12"/>
      <c r="BY382" s="12"/>
      <c r="BZ382" s="12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  <c r="CW382" s="6"/>
      <c r="CX382" s="6"/>
      <c r="CY382" s="6"/>
      <c r="CZ382" s="6"/>
      <c r="DA382" s="6"/>
      <c r="DB382" s="6"/>
      <c r="DC382" s="6"/>
      <c r="DD382" s="6"/>
      <c r="DE382" s="6"/>
      <c r="DF382" s="6"/>
      <c r="DG382" s="6"/>
      <c r="DH382" s="6"/>
      <c r="DI382" s="6"/>
      <c r="DJ382" s="6"/>
      <c r="DK382" s="6"/>
      <c r="DL382" s="6"/>
      <c r="DM382" s="6"/>
      <c r="DN382" s="6"/>
      <c r="DO382" s="6"/>
      <c r="DP382" s="6"/>
      <c r="DQ382" s="6"/>
      <c r="DR382" s="6"/>
      <c r="DS382" s="6"/>
      <c r="DT382" s="6"/>
      <c r="DU382" s="6"/>
      <c r="DV382" s="6"/>
      <c r="DW382" s="6"/>
      <c r="DX382" s="6"/>
      <c r="DY382" s="6"/>
      <c r="DZ382" s="6"/>
      <c r="EA382" s="6"/>
      <c r="EB382" s="6"/>
      <c r="EC382" s="6"/>
      <c r="ED382" s="6"/>
      <c r="EE382" s="6"/>
      <c r="EF382" s="6"/>
      <c r="EG382" s="6"/>
      <c r="EH382" s="6"/>
      <c r="EI382" s="6"/>
      <c r="EJ382" s="6"/>
      <c r="EK382" s="4"/>
      <c r="EL382" s="4"/>
      <c r="EM382" s="4"/>
      <c r="EN382" s="4"/>
      <c r="EO382" s="4"/>
      <c r="EP382" s="4"/>
      <c r="EQ382" s="4"/>
      <c r="ER382" s="4"/>
      <c r="ES382" s="4"/>
      <c r="ET382" s="4"/>
      <c r="EU382" s="4"/>
      <c r="EV382" s="4"/>
      <c r="EW382" s="4"/>
      <c r="EX382" s="4"/>
      <c r="EY382" s="4"/>
      <c r="EZ382" s="4"/>
      <c r="FA382" s="4"/>
      <c r="FB382" s="4"/>
      <c r="FC382" s="4"/>
      <c r="FD382" s="4"/>
      <c r="FE382" s="4"/>
      <c r="FF382" s="4"/>
      <c r="FG382" s="4"/>
      <c r="FH382" s="4"/>
      <c r="FI382" s="4"/>
      <c r="FJ382" s="4"/>
      <c r="FK382" s="4"/>
      <c r="FL382" s="4"/>
      <c r="FM382" s="4"/>
      <c r="FN382" s="4"/>
      <c r="FO382" s="4"/>
      <c r="FP382" s="4"/>
      <c r="FQ382" s="4"/>
      <c r="FR382" s="4"/>
      <c r="FS382" s="4"/>
      <c r="FT382" s="4"/>
      <c r="FU382" s="4"/>
      <c r="FV382" s="4"/>
      <c r="FW382" s="4"/>
      <c r="FX382" s="4"/>
      <c r="FY382" s="4"/>
      <c r="FZ382" s="4"/>
      <c r="GA382" s="4"/>
      <c r="GB382" s="4"/>
      <c r="GC382" s="4"/>
      <c r="GD382" s="4"/>
      <c r="GE382" s="4"/>
      <c r="GF382" s="4"/>
    </row>
    <row r="383" spans="1:188" ht="30" x14ac:dyDescent="0.2">
      <c r="A383" s="57"/>
      <c r="B383" s="58"/>
      <c r="C383" s="58"/>
      <c r="D383" s="58"/>
      <c r="E383" s="58"/>
      <c r="F383" s="59" t="s">
        <v>145</v>
      </c>
      <c r="G383" s="125" t="s">
        <v>292</v>
      </c>
      <c r="H383" s="143"/>
      <c r="I383" s="61"/>
      <c r="J383" s="60">
        <f>H383+I383</f>
        <v>0</v>
      </c>
      <c r="K383" s="61"/>
      <c r="L383" s="72" t="e">
        <f>#REF!+K383</f>
        <v>#REF!</v>
      </c>
      <c r="M383" s="143"/>
      <c r="N383" s="72" t="e">
        <f>L383+M383</f>
        <v>#REF!</v>
      </c>
      <c r="O383" s="72"/>
      <c r="P383" s="72" t="e">
        <f>O383+N383</f>
        <v>#REF!</v>
      </c>
      <c r="Q383" s="63"/>
      <c r="R383" s="72" t="e">
        <f>P383+Q383</f>
        <v>#REF!</v>
      </c>
      <c r="S383" s="72"/>
      <c r="T383" s="72" t="e">
        <f>R383+S383</f>
        <v>#REF!</v>
      </c>
      <c r="U383" s="72"/>
      <c r="V383" s="72" t="e">
        <f>T383+U383</f>
        <v>#REF!</v>
      </c>
      <c r="W383" s="72"/>
      <c r="X383" s="72" t="e">
        <f>V383+W383</f>
        <v>#REF!</v>
      </c>
      <c r="Y383" s="50"/>
      <c r="Z383" s="72" t="e">
        <f>X383+Y383</f>
        <v>#REF!</v>
      </c>
      <c r="AA383" s="72"/>
      <c r="AB383" s="128" t="e">
        <f>Z383+AA383</f>
        <v>#REF!</v>
      </c>
      <c r="AC383" s="7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  <c r="BH383" s="12"/>
      <c r="BI383" s="12"/>
      <c r="BJ383" s="12"/>
      <c r="BK383" s="12"/>
      <c r="BL383" s="12"/>
      <c r="BM383" s="12"/>
      <c r="BN383" s="12"/>
      <c r="BO383" s="12"/>
      <c r="BP383" s="12"/>
      <c r="BQ383" s="12"/>
      <c r="BR383" s="12"/>
      <c r="BS383" s="12"/>
      <c r="BT383" s="12"/>
      <c r="BU383" s="12"/>
      <c r="BV383" s="12"/>
      <c r="BW383" s="12"/>
      <c r="BX383" s="12"/>
      <c r="BY383" s="12"/>
      <c r="BZ383" s="12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  <c r="CW383" s="6"/>
      <c r="CX383" s="6"/>
      <c r="CY383" s="6"/>
      <c r="CZ383" s="6"/>
      <c r="DA383" s="6"/>
      <c r="DB383" s="6"/>
      <c r="DC383" s="6"/>
      <c r="DD383" s="6"/>
      <c r="DE383" s="6"/>
      <c r="DF383" s="6"/>
      <c r="DG383" s="6"/>
      <c r="DH383" s="6"/>
      <c r="DI383" s="6"/>
      <c r="DJ383" s="6"/>
      <c r="DK383" s="6"/>
      <c r="DL383" s="6"/>
      <c r="DM383" s="6"/>
      <c r="DN383" s="6"/>
      <c r="DO383" s="6"/>
      <c r="DP383" s="6"/>
      <c r="DQ383" s="6"/>
      <c r="DR383" s="6"/>
      <c r="DS383" s="6"/>
      <c r="DT383" s="6"/>
      <c r="DU383" s="6"/>
      <c r="DV383" s="6"/>
      <c r="DW383" s="6"/>
      <c r="DX383" s="6"/>
      <c r="DY383" s="6"/>
      <c r="DZ383" s="6"/>
      <c r="EA383" s="6"/>
      <c r="EB383" s="6"/>
      <c r="EC383" s="6"/>
      <c r="ED383" s="6"/>
      <c r="EE383" s="6"/>
      <c r="EF383" s="6"/>
      <c r="EG383" s="6"/>
      <c r="EH383" s="6"/>
      <c r="EI383" s="6"/>
      <c r="EJ383" s="6"/>
      <c r="EK383" s="4"/>
      <c r="EL383" s="4"/>
      <c r="EM383" s="4"/>
      <c r="EN383" s="4"/>
      <c r="EO383" s="4"/>
      <c r="EP383" s="4"/>
      <c r="EQ383" s="4"/>
      <c r="ER383" s="4"/>
      <c r="ES383" s="4"/>
      <c r="ET383" s="4"/>
      <c r="EU383" s="4"/>
      <c r="EV383" s="4"/>
      <c r="EW383" s="4"/>
      <c r="EX383" s="4"/>
      <c r="EY383" s="4"/>
      <c r="EZ383" s="4"/>
      <c r="FA383" s="4"/>
      <c r="FB383" s="4"/>
      <c r="FC383" s="4"/>
      <c r="FD383" s="4"/>
      <c r="FE383" s="4"/>
      <c r="FF383" s="4"/>
      <c r="FG383" s="4"/>
      <c r="FH383" s="4"/>
      <c r="FI383" s="4"/>
      <c r="FJ383" s="4"/>
      <c r="FK383" s="4"/>
      <c r="FL383" s="4"/>
      <c r="FM383" s="4"/>
      <c r="FN383" s="4"/>
      <c r="FO383" s="4"/>
      <c r="FP383" s="4"/>
      <c r="FQ383" s="4"/>
      <c r="FR383" s="4"/>
      <c r="FS383" s="4"/>
      <c r="FT383" s="4"/>
      <c r="FU383" s="4"/>
      <c r="FV383" s="4"/>
      <c r="FW383" s="4"/>
      <c r="FX383" s="4"/>
      <c r="FY383" s="4"/>
      <c r="FZ383" s="4"/>
      <c r="GA383" s="4"/>
      <c r="GB383" s="4"/>
      <c r="GC383" s="4"/>
      <c r="GD383" s="4"/>
      <c r="GE383" s="4"/>
      <c r="GF383" s="4"/>
    </row>
    <row r="384" spans="1:188" ht="30" x14ac:dyDescent="0.2">
      <c r="A384" s="57"/>
      <c r="B384" s="58"/>
      <c r="C384" s="58"/>
      <c r="D384" s="58"/>
      <c r="E384" s="58"/>
      <c r="F384" s="59">
        <v>11</v>
      </c>
      <c r="G384" s="125" t="s">
        <v>293</v>
      </c>
      <c r="H384" s="143"/>
      <c r="I384" s="61"/>
      <c r="J384" s="60">
        <f>H384+I384</f>
        <v>0</v>
      </c>
      <c r="K384" s="61"/>
      <c r="L384" s="72" t="e">
        <f>#REF!+K384</f>
        <v>#REF!</v>
      </c>
      <c r="M384" s="143"/>
      <c r="N384" s="72" t="e">
        <f>L384+M384</f>
        <v>#REF!</v>
      </c>
      <c r="O384" s="72"/>
      <c r="P384" s="72" t="e">
        <f>O384+N384</f>
        <v>#REF!</v>
      </c>
      <c r="Q384" s="63"/>
      <c r="R384" s="72" t="e">
        <f>P384+Q384</f>
        <v>#REF!</v>
      </c>
      <c r="S384" s="72"/>
      <c r="T384" s="72" t="e">
        <f>R384+S384</f>
        <v>#REF!</v>
      </c>
      <c r="U384" s="72"/>
      <c r="V384" s="72" t="e">
        <f>T384+U384</f>
        <v>#REF!</v>
      </c>
      <c r="W384" s="72"/>
      <c r="X384" s="72" t="e">
        <f>V384+W384</f>
        <v>#REF!</v>
      </c>
      <c r="Y384" s="50"/>
      <c r="Z384" s="72" t="e">
        <f>X384+Y384</f>
        <v>#REF!</v>
      </c>
      <c r="AA384" s="72"/>
      <c r="AB384" s="128" t="e">
        <f>Z384+AA384</f>
        <v>#REF!</v>
      </c>
      <c r="AC384" s="7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  <c r="BH384" s="12"/>
      <c r="BI384" s="12"/>
      <c r="BJ384" s="12"/>
      <c r="BK384" s="12"/>
      <c r="BL384" s="12"/>
      <c r="BM384" s="12"/>
      <c r="BN384" s="12"/>
      <c r="BO384" s="12"/>
      <c r="BP384" s="12"/>
      <c r="BQ384" s="12"/>
      <c r="BR384" s="12"/>
      <c r="BS384" s="12"/>
      <c r="BT384" s="12"/>
      <c r="BU384" s="12"/>
      <c r="BV384" s="12"/>
      <c r="BW384" s="12"/>
      <c r="BX384" s="12"/>
      <c r="BY384" s="12"/>
      <c r="BZ384" s="12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  <c r="CW384" s="6"/>
      <c r="CX384" s="6"/>
      <c r="CY384" s="6"/>
      <c r="CZ384" s="6"/>
      <c r="DA384" s="6"/>
      <c r="DB384" s="6"/>
      <c r="DC384" s="6"/>
      <c r="DD384" s="6"/>
      <c r="DE384" s="6"/>
      <c r="DF384" s="6"/>
      <c r="DG384" s="6"/>
      <c r="DH384" s="6"/>
      <c r="DI384" s="6"/>
      <c r="DJ384" s="6"/>
      <c r="DK384" s="6"/>
      <c r="DL384" s="6"/>
      <c r="DM384" s="6"/>
      <c r="DN384" s="6"/>
      <c r="DO384" s="6"/>
      <c r="DP384" s="6"/>
      <c r="DQ384" s="6"/>
      <c r="DR384" s="6"/>
      <c r="DS384" s="6"/>
      <c r="DT384" s="6"/>
      <c r="DU384" s="6"/>
      <c r="DV384" s="6"/>
      <c r="DW384" s="6"/>
      <c r="DX384" s="6"/>
      <c r="DY384" s="6"/>
      <c r="DZ384" s="6"/>
      <c r="EA384" s="6"/>
      <c r="EB384" s="6"/>
      <c r="EC384" s="6"/>
      <c r="ED384" s="6"/>
      <c r="EE384" s="6"/>
      <c r="EF384" s="6"/>
      <c r="EG384" s="6"/>
      <c r="EH384" s="6"/>
      <c r="EI384" s="6"/>
      <c r="EJ384" s="6"/>
      <c r="EK384" s="4"/>
      <c r="EL384" s="4"/>
      <c r="EM384" s="4"/>
      <c r="EN384" s="4"/>
      <c r="EO384" s="4"/>
      <c r="EP384" s="4"/>
      <c r="EQ384" s="4"/>
      <c r="ER384" s="4"/>
      <c r="ES384" s="4"/>
      <c r="ET384" s="4"/>
      <c r="EU384" s="4"/>
      <c r="EV384" s="4"/>
      <c r="EW384" s="4"/>
      <c r="EX384" s="4"/>
      <c r="EY384" s="4"/>
      <c r="EZ384" s="4"/>
      <c r="FA384" s="4"/>
      <c r="FB384" s="4"/>
      <c r="FC384" s="4"/>
      <c r="FD384" s="4"/>
      <c r="FE384" s="4"/>
      <c r="FF384" s="4"/>
      <c r="FG384" s="4"/>
      <c r="FH384" s="4"/>
      <c r="FI384" s="4"/>
      <c r="FJ384" s="4"/>
      <c r="FK384" s="4"/>
      <c r="FL384" s="4"/>
      <c r="FM384" s="4"/>
      <c r="FN384" s="4"/>
      <c r="FO384" s="4"/>
      <c r="FP384" s="4"/>
      <c r="FQ384" s="4"/>
      <c r="FR384" s="4"/>
      <c r="FS384" s="4"/>
      <c r="FT384" s="4"/>
      <c r="FU384" s="4"/>
      <c r="FV384" s="4"/>
      <c r="FW384" s="4"/>
      <c r="FX384" s="4"/>
      <c r="FY384" s="4"/>
      <c r="FZ384" s="4"/>
      <c r="GA384" s="4"/>
      <c r="GB384" s="4"/>
      <c r="GC384" s="4"/>
      <c r="GD384" s="4"/>
      <c r="GE384" s="4"/>
      <c r="GF384" s="4"/>
    </row>
    <row r="385" spans="1:188" ht="31.5" x14ac:dyDescent="0.2">
      <c r="A385" s="38"/>
      <c r="B385" s="39"/>
      <c r="C385" s="39"/>
      <c r="D385" s="39"/>
      <c r="E385" s="39" t="s">
        <v>35</v>
      </c>
      <c r="F385" s="40"/>
      <c r="G385" s="112" t="s">
        <v>294</v>
      </c>
      <c r="H385" s="113">
        <f t="shared" ref="H385:AB385" si="241">H386</f>
        <v>0</v>
      </c>
      <c r="I385" s="144">
        <f t="shared" si="241"/>
        <v>0</v>
      </c>
      <c r="J385" s="113">
        <f t="shared" si="241"/>
        <v>0</v>
      </c>
      <c r="K385" s="144">
        <f t="shared" si="241"/>
        <v>0</v>
      </c>
      <c r="L385" s="113" t="e">
        <f t="shared" si="241"/>
        <v>#REF!</v>
      </c>
      <c r="M385" s="113">
        <f>M386</f>
        <v>0</v>
      </c>
      <c r="N385" s="113" t="e">
        <f t="shared" si="241"/>
        <v>#REF!</v>
      </c>
      <c r="O385" s="113">
        <f t="shared" si="241"/>
        <v>0</v>
      </c>
      <c r="P385" s="113" t="e">
        <f t="shared" si="241"/>
        <v>#REF!</v>
      </c>
      <c r="Q385" s="144">
        <f>Q386</f>
        <v>0</v>
      </c>
      <c r="R385" s="113" t="e">
        <f t="shared" si="241"/>
        <v>#REF!</v>
      </c>
      <c r="S385" s="113">
        <f>S386</f>
        <v>0</v>
      </c>
      <c r="T385" s="113" t="e">
        <f t="shared" si="241"/>
        <v>#REF!</v>
      </c>
      <c r="U385" s="113">
        <f>U386</f>
        <v>0</v>
      </c>
      <c r="V385" s="113" t="e">
        <f t="shared" si="241"/>
        <v>#REF!</v>
      </c>
      <c r="W385" s="113">
        <f>W386</f>
        <v>0</v>
      </c>
      <c r="X385" s="113" t="e">
        <f t="shared" si="241"/>
        <v>#REF!</v>
      </c>
      <c r="Y385" s="113">
        <f>Y386</f>
        <v>0</v>
      </c>
      <c r="Z385" s="113" t="e">
        <f t="shared" si="241"/>
        <v>#REF!</v>
      </c>
      <c r="AA385" s="113">
        <f>AA386</f>
        <v>0</v>
      </c>
      <c r="AB385" s="114" t="e">
        <f t="shared" si="241"/>
        <v>#REF!</v>
      </c>
      <c r="AC385" s="113">
        <f>AC386</f>
        <v>0</v>
      </c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  <c r="AZ385" s="12"/>
      <c r="BA385" s="12"/>
      <c r="BB385" s="12"/>
      <c r="BC385" s="12"/>
      <c r="BD385" s="12"/>
      <c r="BE385" s="12"/>
      <c r="BF385" s="12"/>
      <c r="BG385" s="12"/>
      <c r="BH385" s="12"/>
      <c r="BI385" s="12"/>
      <c r="BJ385" s="12"/>
      <c r="BK385" s="12"/>
      <c r="BL385" s="12"/>
      <c r="BM385" s="12"/>
      <c r="BN385" s="12"/>
      <c r="BO385" s="12"/>
      <c r="BP385" s="12"/>
      <c r="BQ385" s="12"/>
      <c r="BR385" s="12"/>
      <c r="BS385" s="12"/>
      <c r="BT385" s="12"/>
      <c r="BU385" s="12"/>
      <c r="BV385" s="12"/>
      <c r="BW385" s="12"/>
      <c r="BX385" s="12"/>
      <c r="BY385" s="12"/>
      <c r="BZ385" s="12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  <c r="CW385" s="6"/>
      <c r="CX385" s="6"/>
      <c r="CY385" s="6"/>
      <c r="CZ385" s="6"/>
      <c r="DA385" s="6"/>
      <c r="DB385" s="6"/>
      <c r="DC385" s="6"/>
      <c r="DD385" s="6"/>
      <c r="DE385" s="6"/>
      <c r="DF385" s="6"/>
      <c r="DG385" s="6"/>
      <c r="DH385" s="6"/>
      <c r="DI385" s="6"/>
      <c r="DJ385" s="6"/>
      <c r="DK385" s="6"/>
      <c r="DL385" s="6"/>
      <c r="DM385" s="6"/>
      <c r="DN385" s="6"/>
      <c r="DO385" s="6"/>
      <c r="DP385" s="6"/>
      <c r="DQ385" s="6"/>
      <c r="DR385" s="6"/>
      <c r="DS385" s="6"/>
      <c r="DT385" s="6"/>
      <c r="DU385" s="6"/>
      <c r="DV385" s="6"/>
      <c r="DW385" s="6"/>
      <c r="DX385" s="6"/>
      <c r="DY385" s="6"/>
      <c r="DZ385" s="6"/>
      <c r="EA385" s="6"/>
      <c r="EB385" s="6"/>
      <c r="EC385" s="6"/>
      <c r="ED385" s="6"/>
      <c r="EE385" s="6"/>
      <c r="EF385" s="6"/>
      <c r="EG385" s="6"/>
      <c r="EH385" s="6"/>
      <c r="EI385" s="6"/>
      <c r="EJ385" s="6"/>
      <c r="EK385" s="4"/>
      <c r="EL385" s="4"/>
      <c r="EM385" s="4"/>
      <c r="EN385" s="4"/>
      <c r="EO385" s="4"/>
      <c r="EP385" s="4"/>
      <c r="EQ385" s="4"/>
      <c r="ER385" s="4"/>
      <c r="ES385" s="4"/>
      <c r="ET385" s="4"/>
      <c r="EU385" s="4"/>
      <c r="EV385" s="4"/>
      <c r="EW385" s="4"/>
      <c r="EX385" s="4"/>
      <c r="EY385" s="4"/>
      <c r="EZ385" s="4"/>
      <c r="FA385" s="4"/>
      <c r="FB385" s="4"/>
      <c r="FC385" s="4"/>
      <c r="FD385" s="4"/>
      <c r="FE385" s="4"/>
      <c r="FF385" s="4"/>
      <c r="FG385" s="4"/>
      <c r="FH385" s="4"/>
      <c r="FI385" s="4"/>
      <c r="FJ385" s="4"/>
      <c r="FK385" s="4"/>
      <c r="FL385" s="4"/>
      <c r="FM385" s="4"/>
      <c r="FN385" s="4"/>
      <c r="FO385" s="4"/>
      <c r="FP385" s="4"/>
      <c r="FQ385" s="4"/>
      <c r="FR385" s="4"/>
      <c r="FS385" s="4"/>
      <c r="FT385" s="4"/>
      <c r="FU385" s="4"/>
      <c r="FV385" s="4"/>
      <c r="FW385" s="4"/>
      <c r="FX385" s="4"/>
      <c r="FY385" s="4"/>
      <c r="FZ385" s="4"/>
      <c r="GA385" s="4"/>
      <c r="GB385" s="4"/>
      <c r="GC385" s="4"/>
      <c r="GD385" s="4"/>
      <c r="GE385" s="4"/>
      <c r="GF385" s="4"/>
    </row>
    <row r="386" spans="1:188" x14ac:dyDescent="0.2">
      <c r="A386" s="57"/>
      <c r="B386" s="58"/>
      <c r="C386" s="58"/>
      <c r="D386" s="58"/>
      <c r="E386" s="58"/>
      <c r="F386" s="59" t="s">
        <v>37</v>
      </c>
      <c r="G386" s="125" t="s">
        <v>295</v>
      </c>
      <c r="H386" s="143"/>
      <c r="I386" s="61"/>
      <c r="J386" s="60">
        <f>H386+I386</f>
        <v>0</v>
      </c>
      <c r="K386" s="61"/>
      <c r="L386" s="72" t="e">
        <f>#REF!+K386</f>
        <v>#REF!</v>
      </c>
      <c r="M386" s="143"/>
      <c r="N386" s="72" t="e">
        <f>L386+M386</f>
        <v>#REF!</v>
      </c>
      <c r="O386" s="169"/>
      <c r="P386" s="169" t="e">
        <f>O386+N386</f>
        <v>#REF!</v>
      </c>
      <c r="Q386" s="63"/>
      <c r="R386" s="169" t="e">
        <f>P386+Q386</f>
        <v>#REF!</v>
      </c>
      <c r="S386" s="169"/>
      <c r="T386" s="169" t="e">
        <f>R386+S386</f>
        <v>#REF!</v>
      </c>
      <c r="U386" s="169"/>
      <c r="V386" s="169" t="e">
        <f>T386+U386</f>
        <v>#REF!</v>
      </c>
      <c r="W386" s="169"/>
      <c r="X386" s="169" t="e">
        <f>V386+W386</f>
        <v>#REF!</v>
      </c>
      <c r="Y386" s="170"/>
      <c r="Z386" s="169" t="e">
        <f>X386+Y386</f>
        <v>#REF!</v>
      </c>
      <c r="AA386" s="169"/>
      <c r="AB386" s="128" t="e">
        <f>Z386+AA386</f>
        <v>#REF!</v>
      </c>
      <c r="AC386" s="169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2"/>
      <c r="BA386" s="12"/>
      <c r="BB386" s="12"/>
      <c r="BC386" s="12"/>
      <c r="BD386" s="12"/>
      <c r="BE386" s="12"/>
      <c r="BF386" s="12"/>
      <c r="BG386" s="12"/>
      <c r="BH386" s="12"/>
      <c r="BI386" s="12"/>
      <c r="BJ386" s="12"/>
      <c r="BK386" s="12"/>
      <c r="BL386" s="12"/>
      <c r="BM386" s="12"/>
      <c r="BN386" s="12"/>
      <c r="BO386" s="12"/>
      <c r="BP386" s="12"/>
      <c r="BQ386" s="12"/>
      <c r="BR386" s="12"/>
      <c r="BS386" s="12"/>
      <c r="BT386" s="12"/>
      <c r="BU386" s="12"/>
      <c r="BV386" s="12"/>
      <c r="BW386" s="12"/>
      <c r="BX386" s="12"/>
      <c r="BY386" s="12"/>
      <c r="BZ386" s="12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  <c r="CW386" s="6"/>
      <c r="CX386" s="6"/>
      <c r="CY386" s="6"/>
      <c r="CZ386" s="6"/>
      <c r="DA386" s="6"/>
      <c r="DB386" s="6"/>
      <c r="DC386" s="6"/>
      <c r="DD386" s="6"/>
      <c r="DE386" s="6"/>
      <c r="DF386" s="6"/>
      <c r="DG386" s="6"/>
      <c r="DH386" s="6"/>
      <c r="DI386" s="6"/>
      <c r="DJ386" s="6"/>
      <c r="DK386" s="6"/>
      <c r="DL386" s="6"/>
      <c r="DM386" s="6"/>
      <c r="DN386" s="6"/>
      <c r="DO386" s="6"/>
      <c r="DP386" s="6"/>
      <c r="DQ386" s="6"/>
      <c r="DR386" s="6"/>
      <c r="DS386" s="6"/>
      <c r="DT386" s="6"/>
      <c r="DU386" s="6"/>
      <c r="DV386" s="6"/>
      <c r="DW386" s="6"/>
      <c r="DX386" s="6"/>
      <c r="DY386" s="6"/>
      <c r="DZ386" s="6"/>
      <c r="EA386" s="6"/>
      <c r="EB386" s="6"/>
      <c r="EC386" s="6"/>
      <c r="ED386" s="6"/>
      <c r="EE386" s="6"/>
      <c r="EF386" s="6"/>
      <c r="EG386" s="6"/>
      <c r="EH386" s="6"/>
      <c r="EI386" s="6"/>
      <c r="EJ386" s="6"/>
      <c r="EK386" s="4"/>
      <c r="EL386" s="4"/>
      <c r="EM386" s="4"/>
      <c r="EN386" s="4"/>
      <c r="EO386" s="4"/>
      <c r="EP386" s="4"/>
      <c r="EQ386" s="4"/>
      <c r="ER386" s="4"/>
      <c r="ES386" s="4"/>
      <c r="ET386" s="4"/>
      <c r="EU386" s="4"/>
      <c r="EV386" s="4"/>
      <c r="EW386" s="4"/>
      <c r="EX386" s="4"/>
      <c r="EY386" s="4"/>
      <c r="EZ386" s="4"/>
      <c r="FA386" s="4"/>
      <c r="FB386" s="4"/>
      <c r="FC386" s="4"/>
      <c r="FD386" s="4"/>
      <c r="FE386" s="4"/>
      <c r="FF386" s="4"/>
      <c r="FG386" s="4"/>
      <c r="FH386" s="4"/>
      <c r="FI386" s="4"/>
      <c r="FJ386" s="4"/>
      <c r="FK386" s="4"/>
      <c r="FL386" s="4"/>
      <c r="FM386" s="4"/>
      <c r="FN386" s="4"/>
      <c r="FO386" s="4"/>
      <c r="FP386" s="4"/>
      <c r="FQ386" s="4"/>
      <c r="FR386" s="4"/>
      <c r="FS386" s="4"/>
      <c r="FT386" s="4"/>
      <c r="FU386" s="4"/>
      <c r="FV386" s="4"/>
      <c r="FW386" s="4"/>
      <c r="FX386" s="4"/>
      <c r="FY386" s="4"/>
      <c r="FZ386" s="4"/>
      <c r="GA386" s="4"/>
      <c r="GB386" s="4"/>
      <c r="GC386" s="4"/>
      <c r="GD386" s="4"/>
      <c r="GE386" s="4"/>
      <c r="GF386" s="4"/>
    </row>
    <row r="387" spans="1:188" ht="31.5" x14ac:dyDescent="0.2">
      <c r="A387" s="38"/>
      <c r="B387" s="39"/>
      <c r="C387" s="39"/>
      <c r="D387" s="39">
        <v>56</v>
      </c>
      <c r="E387" s="39"/>
      <c r="F387" s="40"/>
      <c r="G387" s="112" t="s">
        <v>199</v>
      </c>
      <c r="H387" s="111">
        <f>+H388+H389+H390+H391+H392+H393</f>
        <v>0</v>
      </c>
      <c r="I387" s="111">
        <f t="shared" ref="I387:AB387" si="242">+I388+I389+I390+I391+I392+I393</f>
        <v>0</v>
      </c>
      <c r="J387" s="111">
        <f t="shared" si="242"/>
        <v>0</v>
      </c>
      <c r="K387" s="111">
        <f t="shared" si="242"/>
        <v>0</v>
      </c>
      <c r="L387" s="111" t="e">
        <f t="shared" si="242"/>
        <v>#REF!</v>
      </c>
      <c r="M387" s="111">
        <f t="shared" si="242"/>
        <v>0</v>
      </c>
      <c r="N387" s="111" t="e">
        <f t="shared" si="242"/>
        <v>#REF!</v>
      </c>
      <c r="O387" s="111">
        <f t="shared" si="242"/>
        <v>0</v>
      </c>
      <c r="P387" s="111" t="e">
        <f t="shared" si="242"/>
        <v>#REF!</v>
      </c>
      <c r="Q387" s="111">
        <f t="shared" si="242"/>
        <v>0</v>
      </c>
      <c r="R387" s="111" t="e">
        <f t="shared" si="242"/>
        <v>#REF!</v>
      </c>
      <c r="S387" s="111">
        <f t="shared" si="242"/>
        <v>0</v>
      </c>
      <c r="T387" s="111" t="e">
        <f t="shared" si="242"/>
        <v>#REF!</v>
      </c>
      <c r="U387" s="111">
        <f t="shared" si="242"/>
        <v>0</v>
      </c>
      <c r="V387" s="111" t="e">
        <f t="shared" si="242"/>
        <v>#REF!</v>
      </c>
      <c r="W387" s="111">
        <f t="shared" si="242"/>
        <v>0</v>
      </c>
      <c r="X387" s="111" t="e">
        <f t="shared" si="242"/>
        <v>#REF!</v>
      </c>
      <c r="Y387" s="111">
        <f t="shared" si="242"/>
        <v>0</v>
      </c>
      <c r="Z387" s="111" t="e">
        <f t="shared" si="242"/>
        <v>#REF!</v>
      </c>
      <c r="AA387" s="111">
        <f t="shared" si="242"/>
        <v>0</v>
      </c>
      <c r="AB387" s="111" t="e">
        <f t="shared" si="242"/>
        <v>#REF!</v>
      </c>
      <c r="AC387" s="113">
        <f>AC388+AC389+AC392</f>
        <v>57600</v>
      </c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  <c r="BH387" s="12"/>
      <c r="BI387" s="12"/>
      <c r="BJ387" s="12"/>
      <c r="BK387" s="12"/>
      <c r="BL387" s="12"/>
      <c r="BM387" s="12"/>
      <c r="BN387" s="12"/>
      <c r="BO387" s="12"/>
      <c r="BP387" s="12"/>
      <c r="BQ387" s="12"/>
      <c r="BR387" s="12"/>
      <c r="BS387" s="12"/>
      <c r="BT387" s="12"/>
      <c r="BU387" s="12"/>
      <c r="BV387" s="12"/>
      <c r="BW387" s="12"/>
      <c r="BX387" s="12"/>
      <c r="BY387" s="12"/>
      <c r="BZ387" s="12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  <c r="CW387" s="6"/>
      <c r="CX387" s="6"/>
      <c r="CY387" s="6"/>
      <c r="CZ387" s="6"/>
      <c r="DA387" s="6"/>
      <c r="DB387" s="6"/>
      <c r="DC387" s="6"/>
      <c r="DD387" s="6"/>
      <c r="DE387" s="6"/>
      <c r="DF387" s="6"/>
      <c r="DG387" s="6"/>
      <c r="DH387" s="6"/>
      <c r="DI387" s="6"/>
      <c r="DJ387" s="6"/>
      <c r="DK387" s="6"/>
      <c r="DL387" s="6"/>
      <c r="DM387" s="6"/>
      <c r="DN387" s="6"/>
      <c r="DO387" s="6"/>
      <c r="DP387" s="6"/>
      <c r="DQ387" s="6"/>
      <c r="DR387" s="6"/>
      <c r="DS387" s="6"/>
      <c r="DT387" s="6"/>
      <c r="DU387" s="6"/>
      <c r="DV387" s="6"/>
      <c r="DW387" s="6"/>
      <c r="DX387" s="6"/>
      <c r="DY387" s="6"/>
      <c r="DZ387" s="6"/>
      <c r="EA387" s="6"/>
      <c r="EB387" s="6"/>
      <c r="EC387" s="6"/>
      <c r="ED387" s="6"/>
      <c r="EE387" s="6"/>
      <c r="EF387" s="6"/>
      <c r="EG387" s="6"/>
      <c r="EH387" s="6"/>
      <c r="EI387" s="6"/>
      <c r="EJ387" s="6"/>
      <c r="EK387" s="4"/>
      <c r="EL387" s="4"/>
      <c r="EM387" s="4"/>
      <c r="EN387" s="4"/>
      <c r="EO387" s="4"/>
      <c r="EP387" s="4"/>
      <c r="EQ387" s="4"/>
      <c r="ER387" s="4"/>
      <c r="ES387" s="4"/>
      <c r="ET387" s="4"/>
      <c r="EU387" s="4"/>
      <c r="EV387" s="4"/>
      <c r="EW387" s="4"/>
      <c r="EX387" s="4"/>
      <c r="EY387" s="4"/>
      <c r="EZ387" s="4"/>
      <c r="FA387" s="4"/>
      <c r="FB387" s="4"/>
      <c r="FC387" s="4"/>
      <c r="FD387" s="4"/>
      <c r="FE387" s="4"/>
      <c r="FF387" s="4"/>
      <c r="FG387" s="4"/>
      <c r="FH387" s="4"/>
      <c r="FI387" s="4"/>
      <c r="FJ387" s="4"/>
      <c r="FK387" s="4"/>
      <c r="FL387" s="4"/>
      <c r="FM387" s="4"/>
      <c r="FN387" s="4"/>
      <c r="FO387" s="4"/>
      <c r="FP387" s="4"/>
      <c r="FQ387" s="4"/>
      <c r="FR387" s="4"/>
      <c r="FS387" s="4"/>
      <c r="FT387" s="4"/>
      <c r="FU387" s="4"/>
      <c r="FV387" s="4"/>
      <c r="FW387" s="4"/>
      <c r="FX387" s="4"/>
      <c r="FY387" s="4"/>
      <c r="FZ387" s="4"/>
      <c r="GA387" s="4"/>
      <c r="GB387" s="4"/>
      <c r="GC387" s="4"/>
      <c r="GD387" s="4"/>
      <c r="GE387" s="4"/>
      <c r="GF387" s="4"/>
    </row>
    <row r="388" spans="1:188" ht="15.75" x14ac:dyDescent="0.2">
      <c r="A388" s="57"/>
      <c r="B388" s="58"/>
      <c r="C388" s="58"/>
      <c r="D388" s="58"/>
      <c r="E388" s="171" t="s">
        <v>76</v>
      </c>
      <c r="F388" s="59"/>
      <c r="G388" s="125" t="s">
        <v>296</v>
      </c>
      <c r="H388" s="127"/>
      <c r="I388" s="63"/>
      <c r="J388" s="60">
        <f t="shared" ref="J388:J393" si="243">H388+I388</f>
        <v>0</v>
      </c>
      <c r="K388" s="63"/>
      <c r="L388" s="127" t="e">
        <f>#REF!+K388</f>
        <v>#REF!</v>
      </c>
      <c r="M388" s="127"/>
      <c r="N388" s="127" t="e">
        <f t="shared" ref="N388:N393" si="244">L388+M388</f>
        <v>#REF!</v>
      </c>
      <c r="O388" s="161"/>
      <c r="P388" s="161" t="e">
        <f t="shared" ref="P388:P393" si="245">N388+O388</f>
        <v>#REF!</v>
      </c>
      <c r="Q388" s="144"/>
      <c r="R388" s="161" t="e">
        <f t="shared" ref="R388:R393" si="246">P388+Q388</f>
        <v>#REF!</v>
      </c>
      <c r="S388" s="161"/>
      <c r="T388" s="161" t="e">
        <f t="shared" ref="T388:T393" si="247">R388+S388</f>
        <v>#REF!</v>
      </c>
      <c r="U388" s="161"/>
      <c r="V388" s="161" t="e">
        <f t="shared" ref="V388:V393" si="248">T388+U388</f>
        <v>#REF!</v>
      </c>
      <c r="W388" s="161"/>
      <c r="X388" s="161" t="e">
        <f t="shared" ref="X388:X393" si="249">V388+W388</f>
        <v>#REF!</v>
      </c>
      <c r="Y388" s="161"/>
      <c r="Z388" s="161" t="e">
        <f t="shared" ref="Z388:Z393" si="250">X388+Y388</f>
        <v>#REF!</v>
      </c>
      <c r="AA388" s="161"/>
      <c r="AB388" s="161" t="e">
        <f t="shared" ref="AB388:AB393" si="251">Z388+AA388</f>
        <v>#REF!</v>
      </c>
      <c r="AC388" s="161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  <c r="BH388" s="12"/>
      <c r="BI388" s="12"/>
      <c r="BJ388" s="12"/>
      <c r="BK388" s="12"/>
      <c r="BL388" s="12"/>
      <c r="BM388" s="12"/>
      <c r="BN388" s="12"/>
      <c r="BO388" s="12"/>
      <c r="BP388" s="12"/>
      <c r="BQ388" s="12"/>
      <c r="BR388" s="12"/>
      <c r="BS388" s="12"/>
      <c r="BT388" s="12"/>
      <c r="BU388" s="12"/>
      <c r="BV388" s="12"/>
      <c r="BW388" s="12"/>
      <c r="BX388" s="12"/>
      <c r="BY388" s="12"/>
      <c r="BZ388" s="12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  <c r="CW388" s="6"/>
      <c r="CX388" s="6"/>
      <c r="CY388" s="6"/>
      <c r="CZ388" s="6"/>
      <c r="DA388" s="6"/>
      <c r="DB388" s="6"/>
      <c r="DC388" s="6"/>
      <c r="DD388" s="6"/>
      <c r="DE388" s="6"/>
      <c r="DF388" s="6"/>
      <c r="DG388" s="6"/>
      <c r="DH388" s="6"/>
      <c r="DI388" s="6"/>
      <c r="DJ388" s="6"/>
      <c r="DK388" s="6"/>
      <c r="DL388" s="6"/>
      <c r="DM388" s="6"/>
      <c r="DN388" s="6"/>
      <c r="DO388" s="6"/>
      <c r="DP388" s="6"/>
      <c r="DQ388" s="6"/>
      <c r="DR388" s="6"/>
      <c r="DS388" s="6"/>
      <c r="DT388" s="6"/>
      <c r="DU388" s="6"/>
      <c r="DV388" s="6"/>
      <c r="DW388" s="6"/>
      <c r="DX388" s="6"/>
      <c r="DY388" s="6"/>
      <c r="DZ388" s="6"/>
      <c r="EA388" s="6"/>
      <c r="EB388" s="6"/>
      <c r="EC388" s="6"/>
      <c r="ED388" s="6"/>
      <c r="EE388" s="6"/>
      <c r="EF388" s="6"/>
      <c r="EG388" s="6"/>
      <c r="EH388" s="6"/>
      <c r="EI388" s="6"/>
      <c r="EJ388" s="6"/>
      <c r="EK388" s="4"/>
      <c r="EL388" s="4"/>
      <c r="EM388" s="4"/>
      <c r="EN388" s="4"/>
      <c r="EO388" s="4"/>
      <c r="EP388" s="4"/>
      <c r="EQ388" s="4"/>
      <c r="ER388" s="4"/>
      <c r="ES388" s="4"/>
      <c r="ET388" s="4"/>
      <c r="EU388" s="4"/>
      <c r="EV388" s="4"/>
      <c r="EW388" s="4"/>
      <c r="EX388" s="4"/>
      <c r="EY388" s="4"/>
      <c r="EZ388" s="4"/>
      <c r="FA388" s="4"/>
      <c r="FB388" s="4"/>
      <c r="FC388" s="4"/>
      <c r="FD388" s="4"/>
      <c r="FE388" s="4"/>
      <c r="FF388" s="4"/>
      <c r="FG388" s="4"/>
      <c r="FH388" s="4"/>
      <c r="FI388" s="4"/>
      <c r="FJ388" s="4"/>
      <c r="FK388" s="4"/>
      <c r="FL388" s="4"/>
      <c r="FM388" s="4"/>
      <c r="FN388" s="4"/>
      <c r="FO388" s="4"/>
      <c r="FP388" s="4"/>
      <c r="FQ388" s="4"/>
      <c r="FR388" s="4"/>
      <c r="FS388" s="4"/>
      <c r="FT388" s="4"/>
      <c r="FU388" s="4"/>
      <c r="FV388" s="4"/>
      <c r="FW388" s="4"/>
      <c r="FX388" s="4"/>
      <c r="FY388" s="4"/>
      <c r="FZ388" s="4"/>
      <c r="GA388" s="4"/>
      <c r="GB388" s="4"/>
      <c r="GC388" s="4"/>
      <c r="GD388" s="4"/>
      <c r="GE388" s="4"/>
      <c r="GF388" s="4"/>
    </row>
    <row r="389" spans="1:188" x14ac:dyDescent="0.2">
      <c r="A389" s="57"/>
      <c r="B389" s="58"/>
      <c r="C389" s="58"/>
      <c r="D389" s="58"/>
      <c r="E389" s="171" t="s">
        <v>78</v>
      </c>
      <c r="F389" s="59"/>
      <c r="G389" s="125" t="s">
        <v>223</v>
      </c>
      <c r="H389" s="143"/>
      <c r="I389" s="61"/>
      <c r="J389" s="60">
        <f t="shared" si="243"/>
        <v>0</v>
      </c>
      <c r="K389" s="61"/>
      <c r="L389" s="127" t="e">
        <f>#REF!+K389</f>
        <v>#REF!</v>
      </c>
      <c r="M389" s="61"/>
      <c r="N389" s="127" t="e">
        <f t="shared" si="244"/>
        <v>#REF!</v>
      </c>
      <c r="O389" s="72"/>
      <c r="P389" s="161" t="e">
        <f t="shared" si="245"/>
        <v>#REF!</v>
      </c>
      <c r="Q389" s="63"/>
      <c r="R389" s="161" t="e">
        <f t="shared" si="246"/>
        <v>#REF!</v>
      </c>
      <c r="S389" s="72"/>
      <c r="T389" s="161" t="e">
        <f t="shared" si="247"/>
        <v>#REF!</v>
      </c>
      <c r="U389" s="72"/>
      <c r="V389" s="161" t="e">
        <f t="shared" si="248"/>
        <v>#REF!</v>
      </c>
      <c r="W389" s="72"/>
      <c r="X389" s="161" t="e">
        <f t="shared" si="249"/>
        <v>#REF!</v>
      </c>
      <c r="Y389" s="50"/>
      <c r="Z389" s="161" t="e">
        <f t="shared" si="250"/>
        <v>#REF!</v>
      </c>
      <c r="AA389" s="72"/>
      <c r="AB389" s="161" t="e">
        <f t="shared" si="251"/>
        <v>#REF!</v>
      </c>
      <c r="AC389" s="72">
        <v>57600</v>
      </c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  <c r="BA389" s="12"/>
      <c r="BB389" s="12"/>
      <c r="BC389" s="12"/>
      <c r="BD389" s="12"/>
      <c r="BE389" s="12"/>
      <c r="BF389" s="12"/>
      <c r="BG389" s="12"/>
      <c r="BH389" s="12"/>
      <c r="BI389" s="12"/>
      <c r="BJ389" s="12"/>
      <c r="BK389" s="12"/>
      <c r="BL389" s="12"/>
      <c r="BM389" s="12"/>
      <c r="BN389" s="12"/>
      <c r="BO389" s="12"/>
      <c r="BP389" s="12"/>
      <c r="BQ389" s="12"/>
      <c r="BR389" s="12"/>
      <c r="BS389" s="12"/>
      <c r="BT389" s="12"/>
      <c r="BU389" s="12"/>
      <c r="BV389" s="12"/>
      <c r="BW389" s="12"/>
      <c r="BX389" s="12"/>
      <c r="BY389" s="12"/>
      <c r="BZ389" s="12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  <c r="CW389" s="6"/>
      <c r="CX389" s="6"/>
      <c r="CY389" s="6"/>
      <c r="CZ389" s="6"/>
      <c r="DA389" s="6"/>
      <c r="DB389" s="6"/>
      <c r="DC389" s="6"/>
      <c r="DD389" s="6"/>
      <c r="DE389" s="6"/>
      <c r="DF389" s="6"/>
      <c r="DG389" s="6"/>
      <c r="DH389" s="6"/>
      <c r="DI389" s="6"/>
      <c r="DJ389" s="6"/>
      <c r="DK389" s="6"/>
      <c r="DL389" s="6"/>
      <c r="DM389" s="6"/>
      <c r="DN389" s="6"/>
      <c r="DO389" s="6"/>
      <c r="DP389" s="6"/>
      <c r="DQ389" s="6"/>
      <c r="DR389" s="6"/>
      <c r="DS389" s="6"/>
      <c r="DT389" s="6"/>
      <c r="DU389" s="6"/>
      <c r="DV389" s="6"/>
      <c r="DW389" s="6"/>
      <c r="DX389" s="6"/>
      <c r="DY389" s="6"/>
      <c r="DZ389" s="6"/>
      <c r="EA389" s="6"/>
      <c r="EB389" s="6"/>
      <c r="EC389" s="6"/>
      <c r="ED389" s="6"/>
      <c r="EE389" s="6"/>
      <c r="EF389" s="6"/>
      <c r="EG389" s="6"/>
      <c r="EH389" s="6"/>
      <c r="EI389" s="6"/>
      <c r="EJ389" s="6"/>
      <c r="EK389" s="4"/>
      <c r="EL389" s="4"/>
      <c r="EM389" s="4"/>
      <c r="EN389" s="4"/>
      <c r="EO389" s="4"/>
      <c r="EP389" s="4"/>
      <c r="EQ389" s="4"/>
      <c r="ER389" s="4"/>
      <c r="ES389" s="4"/>
      <c r="ET389" s="4"/>
      <c r="EU389" s="4"/>
      <c r="EV389" s="4"/>
      <c r="EW389" s="4"/>
      <c r="EX389" s="4"/>
      <c r="EY389" s="4"/>
      <c r="EZ389" s="4"/>
      <c r="FA389" s="4"/>
      <c r="FB389" s="4"/>
      <c r="FC389" s="4"/>
      <c r="FD389" s="4"/>
      <c r="FE389" s="4"/>
      <c r="FF389" s="4"/>
      <c r="FG389" s="4"/>
      <c r="FH389" s="4"/>
      <c r="FI389" s="4"/>
      <c r="FJ389" s="4"/>
      <c r="FK389" s="4"/>
      <c r="FL389" s="4"/>
      <c r="FM389" s="4"/>
      <c r="FN389" s="4"/>
      <c r="FO389" s="4"/>
      <c r="FP389" s="4"/>
      <c r="FQ389" s="4"/>
      <c r="FR389" s="4"/>
      <c r="FS389" s="4"/>
      <c r="FT389" s="4"/>
      <c r="FU389" s="4"/>
      <c r="FV389" s="4"/>
      <c r="FW389" s="4"/>
      <c r="FX389" s="4"/>
      <c r="FY389" s="4"/>
      <c r="FZ389" s="4"/>
      <c r="GA389" s="4"/>
      <c r="GB389" s="4"/>
      <c r="GC389" s="4"/>
      <c r="GD389" s="4"/>
      <c r="GE389" s="4"/>
      <c r="GF389" s="4"/>
    </row>
    <row r="390" spans="1:188" x14ac:dyDescent="0.2">
      <c r="A390" s="57"/>
      <c r="B390" s="58"/>
      <c r="C390" s="58"/>
      <c r="D390" s="58"/>
      <c r="E390" s="171" t="s">
        <v>83</v>
      </c>
      <c r="F390" s="59"/>
      <c r="G390" s="125" t="s">
        <v>297</v>
      </c>
      <c r="H390" s="143"/>
      <c r="I390" s="61"/>
      <c r="J390" s="60">
        <f t="shared" si="243"/>
        <v>0</v>
      </c>
      <c r="K390" s="61"/>
      <c r="L390" s="127" t="e">
        <f>#REF!+K390</f>
        <v>#REF!</v>
      </c>
      <c r="M390" s="61"/>
      <c r="N390" s="127" t="e">
        <f t="shared" si="244"/>
        <v>#REF!</v>
      </c>
      <c r="O390" s="72"/>
      <c r="P390" s="161" t="e">
        <f t="shared" si="245"/>
        <v>#REF!</v>
      </c>
      <c r="Q390" s="63"/>
      <c r="R390" s="161" t="e">
        <f t="shared" si="246"/>
        <v>#REF!</v>
      </c>
      <c r="S390" s="72"/>
      <c r="T390" s="161" t="e">
        <f t="shared" si="247"/>
        <v>#REF!</v>
      </c>
      <c r="U390" s="72"/>
      <c r="V390" s="161" t="e">
        <f t="shared" si="248"/>
        <v>#REF!</v>
      </c>
      <c r="W390" s="72"/>
      <c r="X390" s="161" t="e">
        <f t="shared" si="249"/>
        <v>#REF!</v>
      </c>
      <c r="Y390" s="50"/>
      <c r="Z390" s="161" t="e">
        <f t="shared" si="250"/>
        <v>#REF!</v>
      </c>
      <c r="AA390" s="72"/>
      <c r="AB390" s="161" t="e">
        <f t="shared" si="251"/>
        <v>#REF!</v>
      </c>
      <c r="AC390" s="7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AZ390" s="12"/>
      <c r="BA390" s="12"/>
      <c r="BB390" s="12"/>
      <c r="BC390" s="12"/>
      <c r="BD390" s="12"/>
      <c r="BE390" s="12"/>
      <c r="BF390" s="12"/>
      <c r="BG390" s="12"/>
      <c r="BH390" s="12"/>
      <c r="BI390" s="12"/>
      <c r="BJ390" s="12"/>
      <c r="BK390" s="12"/>
      <c r="BL390" s="12"/>
      <c r="BM390" s="12"/>
      <c r="BN390" s="12"/>
      <c r="BO390" s="12"/>
      <c r="BP390" s="12"/>
      <c r="BQ390" s="12"/>
      <c r="BR390" s="12"/>
      <c r="BS390" s="12"/>
      <c r="BT390" s="12"/>
      <c r="BU390" s="12"/>
      <c r="BV390" s="12"/>
      <c r="BW390" s="12"/>
      <c r="BX390" s="12"/>
      <c r="BY390" s="12"/>
      <c r="BZ390" s="12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  <c r="CW390" s="6"/>
      <c r="CX390" s="6"/>
      <c r="CY390" s="6"/>
      <c r="CZ390" s="6"/>
      <c r="DA390" s="6"/>
      <c r="DB390" s="6"/>
      <c r="DC390" s="6"/>
      <c r="DD390" s="6"/>
      <c r="DE390" s="6"/>
      <c r="DF390" s="6"/>
      <c r="DG390" s="6"/>
      <c r="DH390" s="6"/>
      <c r="DI390" s="6"/>
      <c r="DJ390" s="6"/>
      <c r="DK390" s="6"/>
      <c r="DL390" s="6"/>
      <c r="DM390" s="6"/>
      <c r="DN390" s="6"/>
      <c r="DO390" s="6"/>
      <c r="DP390" s="6"/>
      <c r="DQ390" s="6"/>
      <c r="DR390" s="6"/>
      <c r="DS390" s="6"/>
      <c r="DT390" s="6"/>
      <c r="DU390" s="6"/>
      <c r="DV390" s="6"/>
      <c r="DW390" s="6"/>
      <c r="DX390" s="6"/>
      <c r="DY390" s="6"/>
      <c r="DZ390" s="6"/>
      <c r="EA390" s="6"/>
      <c r="EB390" s="6"/>
      <c r="EC390" s="6"/>
      <c r="ED390" s="6"/>
      <c r="EE390" s="6"/>
      <c r="EF390" s="6"/>
      <c r="EG390" s="6"/>
      <c r="EH390" s="6"/>
      <c r="EI390" s="6"/>
      <c r="EJ390" s="6"/>
      <c r="EK390" s="4"/>
      <c r="EL390" s="4"/>
      <c r="EM390" s="4"/>
      <c r="EN390" s="4"/>
      <c r="EO390" s="4"/>
      <c r="EP390" s="4"/>
      <c r="EQ390" s="4"/>
      <c r="ER390" s="4"/>
      <c r="ES390" s="4"/>
      <c r="ET390" s="4"/>
      <c r="EU390" s="4"/>
      <c r="EV390" s="4"/>
      <c r="EW390" s="4"/>
      <c r="EX390" s="4"/>
      <c r="EY390" s="4"/>
      <c r="EZ390" s="4"/>
      <c r="FA390" s="4"/>
      <c r="FB390" s="4"/>
      <c r="FC390" s="4"/>
      <c r="FD390" s="4"/>
      <c r="FE390" s="4"/>
      <c r="FF390" s="4"/>
      <c r="FG390" s="4"/>
      <c r="FH390" s="4"/>
      <c r="FI390" s="4"/>
      <c r="FJ390" s="4"/>
      <c r="FK390" s="4"/>
      <c r="FL390" s="4"/>
      <c r="FM390" s="4"/>
      <c r="FN390" s="4"/>
      <c r="FO390" s="4"/>
      <c r="FP390" s="4"/>
      <c r="FQ390" s="4"/>
      <c r="FR390" s="4"/>
      <c r="FS390" s="4"/>
      <c r="FT390" s="4"/>
      <c r="FU390" s="4"/>
      <c r="FV390" s="4"/>
      <c r="FW390" s="4"/>
      <c r="FX390" s="4"/>
      <c r="FY390" s="4"/>
      <c r="FZ390" s="4"/>
      <c r="GA390" s="4"/>
      <c r="GB390" s="4"/>
      <c r="GC390" s="4"/>
      <c r="GD390" s="4"/>
      <c r="GE390" s="4"/>
      <c r="GF390" s="4"/>
    </row>
    <row r="391" spans="1:188" ht="30" x14ac:dyDescent="0.2">
      <c r="A391" s="57"/>
      <c r="B391" s="58"/>
      <c r="C391" s="58"/>
      <c r="D391" s="58"/>
      <c r="E391" s="171" t="s">
        <v>298</v>
      </c>
      <c r="F391" s="59"/>
      <c r="G391" s="125" t="s">
        <v>299</v>
      </c>
      <c r="H391" s="143"/>
      <c r="I391" s="61"/>
      <c r="J391" s="60">
        <f t="shared" si="243"/>
        <v>0</v>
      </c>
      <c r="K391" s="61"/>
      <c r="L391" s="127" t="e">
        <f>#REF!+K391</f>
        <v>#REF!</v>
      </c>
      <c r="M391" s="61"/>
      <c r="N391" s="127" t="e">
        <f t="shared" si="244"/>
        <v>#REF!</v>
      </c>
      <c r="O391" s="72"/>
      <c r="P391" s="161" t="e">
        <f t="shared" si="245"/>
        <v>#REF!</v>
      </c>
      <c r="Q391" s="63"/>
      <c r="R391" s="161" t="e">
        <f t="shared" si="246"/>
        <v>#REF!</v>
      </c>
      <c r="S391" s="72"/>
      <c r="T391" s="161" t="e">
        <f t="shared" si="247"/>
        <v>#REF!</v>
      </c>
      <c r="U391" s="72"/>
      <c r="V391" s="161" t="e">
        <f t="shared" si="248"/>
        <v>#REF!</v>
      </c>
      <c r="W391" s="72"/>
      <c r="X391" s="161" t="e">
        <f t="shared" si="249"/>
        <v>#REF!</v>
      </c>
      <c r="Y391" s="50"/>
      <c r="Z391" s="161" t="e">
        <f t="shared" si="250"/>
        <v>#REF!</v>
      </c>
      <c r="AA391" s="72"/>
      <c r="AB391" s="161" t="e">
        <f t="shared" si="251"/>
        <v>#REF!</v>
      </c>
      <c r="AC391" s="7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  <c r="AZ391" s="12"/>
      <c r="BA391" s="12"/>
      <c r="BB391" s="12"/>
      <c r="BC391" s="12"/>
      <c r="BD391" s="12"/>
      <c r="BE391" s="12"/>
      <c r="BF391" s="12"/>
      <c r="BG391" s="12"/>
      <c r="BH391" s="12"/>
      <c r="BI391" s="12"/>
      <c r="BJ391" s="12"/>
      <c r="BK391" s="12"/>
      <c r="BL391" s="12"/>
      <c r="BM391" s="12"/>
      <c r="BN391" s="12"/>
      <c r="BO391" s="12"/>
      <c r="BP391" s="12"/>
      <c r="BQ391" s="12"/>
      <c r="BR391" s="12"/>
      <c r="BS391" s="12"/>
      <c r="BT391" s="12"/>
      <c r="BU391" s="12"/>
      <c r="BV391" s="12"/>
      <c r="BW391" s="12"/>
      <c r="BX391" s="12"/>
      <c r="BY391" s="12"/>
      <c r="BZ391" s="12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  <c r="CW391" s="6"/>
      <c r="CX391" s="6"/>
      <c r="CY391" s="6"/>
      <c r="CZ391" s="6"/>
      <c r="DA391" s="6"/>
      <c r="DB391" s="6"/>
      <c r="DC391" s="6"/>
      <c r="DD391" s="6"/>
      <c r="DE391" s="6"/>
      <c r="DF391" s="6"/>
      <c r="DG391" s="6"/>
      <c r="DH391" s="6"/>
      <c r="DI391" s="6"/>
      <c r="DJ391" s="6"/>
      <c r="DK391" s="6"/>
      <c r="DL391" s="6"/>
      <c r="DM391" s="6"/>
      <c r="DN391" s="6"/>
      <c r="DO391" s="6"/>
      <c r="DP391" s="6"/>
      <c r="DQ391" s="6"/>
      <c r="DR391" s="6"/>
      <c r="DS391" s="6"/>
      <c r="DT391" s="6"/>
      <c r="DU391" s="6"/>
      <c r="DV391" s="6"/>
      <c r="DW391" s="6"/>
      <c r="DX391" s="6"/>
      <c r="DY391" s="6"/>
      <c r="DZ391" s="6"/>
      <c r="EA391" s="6"/>
      <c r="EB391" s="6"/>
      <c r="EC391" s="6"/>
      <c r="ED391" s="6"/>
      <c r="EE391" s="6"/>
      <c r="EF391" s="6"/>
      <c r="EG391" s="6"/>
      <c r="EH391" s="6"/>
      <c r="EI391" s="6"/>
      <c r="EJ391" s="6"/>
      <c r="EK391" s="4"/>
      <c r="EL391" s="4"/>
      <c r="EM391" s="4"/>
      <c r="EN391" s="4"/>
      <c r="EO391" s="4"/>
      <c r="EP391" s="4"/>
      <c r="EQ391" s="4"/>
      <c r="ER391" s="4"/>
      <c r="ES391" s="4"/>
      <c r="ET391" s="4"/>
      <c r="EU391" s="4"/>
      <c r="EV391" s="4"/>
      <c r="EW391" s="4"/>
      <c r="EX391" s="4"/>
      <c r="EY391" s="4"/>
      <c r="EZ391" s="4"/>
      <c r="FA391" s="4"/>
      <c r="FB391" s="4"/>
      <c r="FC391" s="4"/>
      <c r="FD391" s="4"/>
      <c r="FE391" s="4"/>
      <c r="FF391" s="4"/>
      <c r="FG391" s="4"/>
      <c r="FH391" s="4"/>
      <c r="FI391" s="4"/>
      <c r="FJ391" s="4"/>
      <c r="FK391" s="4"/>
      <c r="FL391" s="4"/>
      <c r="FM391" s="4"/>
      <c r="FN391" s="4"/>
      <c r="FO391" s="4"/>
      <c r="FP391" s="4"/>
      <c r="FQ391" s="4"/>
      <c r="FR391" s="4"/>
      <c r="FS391" s="4"/>
      <c r="FT391" s="4"/>
      <c r="FU391" s="4"/>
      <c r="FV391" s="4"/>
      <c r="FW391" s="4"/>
      <c r="FX391" s="4"/>
      <c r="FY391" s="4"/>
      <c r="FZ391" s="4"/>
      <c r="GA391" s="4"/>
      <c r="GB391" s="4"/>
      <c r="GC391" s="4"/>
      <c r="GD391" s="4"/>
      <c r="GE391" s="4"/>
      <c r="GF391" s="4"/>
    </row>
    <row r="392" spans="1:188" x14ac:dyDescent="0.2">
      <c r="A392" s="57"/>
      <c r="B392" s="58"/>
      <c r="C392" s="58"/>
      <c r="D392" s="58"/>
      <c r="E392" s="171" t="s">
        <v>300</v>
      </c>
      <c r="F392" s="59"/>
      <c r="G392" s="125" t="s">
        <v>301</v>
      </c>
      <c r="H392" s="143"/>
      <c r="I392" s="61"/>
      <c r="J392" s="60">
        <f t="shared" si="243"/>
        <v>0</v>
      </c>
      <c r="K392" s="61"/>
      <c r="L392" s="127" t="e">
        <f>#REF!+K392</f>
        <v>#REF!</v>
      </c>
      <c r="M392" s="143"/>
      <c r="N392" s="127" t="e">
        <f t="shared" si="244"/>
        <v>#REF!</v>
      </c>
      <c r="O392" s="72"/>
      <c r="P392" s="161" t="e">
        <f t="shared" si="245"/>
        <v>#REF!</v>
      </c>
      <c r="Q392" s="63"/>
      <c r="R392" s="161" t="e">
        <f t="shared" si="246"/>
        <v>#REF!</v>
      </c>
      <c r="S392" s="72"/>
      <c r="T392" s="161" t="e">
        <f t="shared" si="247"/>
        <v>#REF!</v>
      </c>
      <c r="U392" s="72"/>
      <c r="V392" s="161" t="e">
        <f t="shared" si="248"/>
        <v>#REF!</v>
      </c>
      <c r="W392" s="72"/>
      <c r="X392" s="161" t="e">
        <f t="shared" si="249"/>
        <v>#REF!</v>
      </c>
      <c r="Y392" s="50"/>
      <c r="Z392" s="161" t="e">
        <f t="shared" si="250"/>
        <v>#REF!</v>
      </c>
      <c r="AA392" s="72"/>
      <c r="AB392" s="161" t="e">
        <f t="shared" si="251"/>
        <v>#REF!</v>
      </c>
      <c r="AC392" s="7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2"/>
      <c r="AY392" s="12"/>
      <c r="AZ392" s="12"/>
      <c r="BA392" s="12"/>
      <c r="BB392" s="12"/>
      <c r="BC392" s="12"/>
      <c r="BD392" s="12"/>
      <c r="BE392" s="12"/>
      <c r="BF392" s="12"/>
      <c r="BG392" s="12"/>
      <c r="BH392" s="12"/>
      <c r="BI392" s="12"/>
      <c r="BJ392" s="12"/>
      <c r="BK392" s="12"/>
      <c r="BL392" s="12"/>
      <c r="BM392" s="12"/>
      <c r="BN392" s="12"/>
      <c r="BO392" s="12"/>
      <c r="BP392" s="12"/>
      <c r="BQ392" s="12"/>
      <c r="BR392" s="12"/>
      <c r="BS392" s="12"/>
      <c r="BT392" s="12"/>
      <c r="BU392" s="12"/>
      <c r="BV392" s="12"/>
      <c r="BW392" s="12"/>
      <c r="BX392" s="12"/>
      <c r="BY392" s="12"/>
      <c r="BZ392" s="12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  <c r="CW392" s="6"/>
      <c r="CX392" s="6"/>
      <c r="CY392" s="6"/>
      <c r="CZ392" s="6"/>
      <c r="DA392" s="6"/>
      <c r="DB392" s="6"/>
      <c r="DC392" s="6"/>
      <c r="DD392" s="6"/>
      <c r="DE392" s="6"/>
      <c r="DF392" s="6"/>
      <c r="DG392" s="6"/>
      <c r="DH392" s="6"/>
      <c r="DI392" s="6"/>
      <c r="DJ392" s="6"/>
      <c r="DK392" s="6"/>
      <c r="DL392" s="6"/>
      <c r="DM392" s="6"/>
      <c r="DN392" s="6"/>
      <c r="DO392" s="6"/>
      <c r="DP392" s="6"/>
      <c r="DQ392" s="6"/>
      <c r="DR392" s="6"/>
      <c r="DS392" s="6"/>
      <c r="DT392" s="6"/>
      <c r="DU392" s="6"/>
      <c r="DV392" s="6"/>
      <c r="DW392" s="6"/>
      <c r="DX392" s="6"/>
      <c r="DY392" s="6"/>
      <c r="DZ392" s="6"/>
      <c r="EA392" s="6"/>
      <c r="EB392" s="6"/>
      <c r="EC392" s="6"/>
      <c r="ED392" s="6"/>
      <c r="EE392" s="6"/>
      <c r="EF392" s="6"/>
      <c r="EG392" s="6"/>
      <c r="EH392" s="6"/>
      <c r="EI392" s="6"/>
      <c r="EJ392" s="6"/>
      <c r="EK392" s="4"/>
      <c r="EL392" s="4"/>
      <c r="EM392" s="4"/>
      <c r="EN392" s="4"/>
      <c r="EO392" s="4"/>
      <c r="EP392" s="4"/>
      <c r="EQ392" s="4"/>
      <c r="ER392" s="4"/>
      <c r="ES392" s="4"/>
      <c r="ET392" s="4"/>
      <c r="EU392" s="4"/>
      <c r="EV392" s="4"/>
      <c r="EW392" s="4"/>
      <c r="EX392" s="4"/>
      <c r="EY392" s="4"/>
      <c r="EZ392" s="4"/>
      <c r="FA392" s="4"/>
      <c r="FB392" s="4"/>
      <c r="FC392" s="4"/>
      <c r="FD392" s="4"/>
      <c r="FE392" s="4"/>
      <c r="FF392" s="4"/>
      <c r="FG392" s="4"/>
      <c r="FH392" s="4"/>
      <c r="FI392" s="4"/>
      <c r="FJ392" s="4"/>
      <c r="FK392" s="4"/>
      <c r="FL392" s="4"/>
      <c r="FM392" s="4"/>
      <c r="FN392" s="4"/>
      <c r="FO392" s="4"/>
      <c r="FP392" s="4"/>
      <c r="FQ392" s="4"/>
      <c r="FR392" s="4"/>
      <c r="FS392" s="4"/>
      <c r="FT392" s="4"/>
      <c r="FU392" s="4"/>
      <c r="FV392" s="4"/>
      <c r="FW392" s="4"/>
      <c r="FX392" s="4"/>
      <c r="FY392" s="4"/>
      <c r="FZ392" s="4"/>
      <c r="GA392" s="4"/>
      <c r="GB392" s="4"/>
      <c r="GC392" s="4"/>
      <c r="GD392" s="4"/>
      <c r="GE392" s="4"/>
      <c r="GF392" s="4"/>
    </row>
    <row r="393" spans="1:188" x14ac:dyDescent="0.2">
      <c r="A393" s="57"/>
      <c r="B393" s="58"/>
      <c r="C393" s="58"/>
      <c r="D393" s="58"/>
      <c r="E393" s="171" t="s">
        <v>302</v>
      </c>
      <c r="F393" s="59"/>
      <c r="G393" s="125" t="s">
        <v>303</v>
      </c>
      <c r="H393" s="143"/>
      <c r="I393" s="61"/>
      <c r="J393" s="60">
        <f t="shared" si="243"/>
        <v>0</v>
      </c>
      <c r="K393" s="61"/>
      <c r="L393" s="127" t="e">
        <f>#REF!+K393</f>
        <v>#REF!</v>
      </c>
      <c r="M393" s="143"/>
      <c r="N393" s="127" t="e">
        <f t="shared" si="244"/>
        <v>#REF!</v>
      </c>
      <c r="O393" s="72"/>
      <c r="P393" s="161" t="e">
        <f t="shared" si="245"/>
        <v>#REF!</v>
      </c>
      <c r="Q393" s="63"/>
      <c r="R393" s="161" t="e">
        <f t="shared" si="246"/>
        <v>#REF!</v>
      </c>
      <c r="S393" s="72"/>
      <c r="T393" s="161" t="e">
        <f t="shared" si="247"/>
        <v>#REF!</v>
      </c>
      <c r="U393" s="72"/>
      <c r="V393" s="161" t="e">
        <f t="shared" si="248"/>
        <v>#REF!</v>
      </c>
      <c r="W393" s="72"/>
      <c r="X393" s="161" t="e">
        <f t="shared" si="249"/>
        <v>#REF!</v>
      </c>
      <c r="Y393" s="50"/>
      <c r="Z393" s="161" t="e">
        <f t="shared" si="250"/>
        <v>#REF!</v>
      </c>
      <c r="AA393" s="72"/>
      <c r="AB393" s="161" t="e">
        <f t="shared" si="251"/>
        <v>#REF!</v>
      </c>
      <c r="AC393" s="7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  <c r="AZ393" s="12"/>
      <c r="BA393" s="12"/>
      <c r="BB393" s="12"/>
      <c r="BC393" s="12"/>
      <c r="BD393" s="12"/>
      <c r="BE393" s="12"/>
      <c r="BF393" s="12"/>
      <c r="BG393" s="12"/>
      <c r="BH393" s="12"/>
      <c r="BI393" s="12"/>
      <c r="BJ393" s="12"/>
      <c r="BK393" s="12"/>
      <c r="BL393" s="12"/>
      <c r="BM393" s="12"/>
      <c r="BN393" s="12"/>
      <c r="BO393" s="12"/>
      <c r="BP393" s="12"/>
      <c r="BQ393" s="12"/>
      <c r="BR393" s="12"/>
      <c r="BS393" s="12"/>
      <c r="BT393" s="12"/>
      <c r="BU393" s="12"/>
      <c r="BV393" s="12"/>
      <c r="BW393" s="12"/>
      <c r="BX393" s="12"/>
      <c r="BY393" s="12"/>
      <c r="BZ393" s="12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  <c r="CW393" s="6"/>
      <c r="CX393" s="6"/>
      <c r="CY393" s="6"/>
      <c r="CZ393" s="6"/>
      <c r="DA393" s="6"/>
      <c r="DB393" s="6"/>
      <c r="DC393" s="6"/>
      <c r="DD393" s="6"/>
      <c r="DE393" s="6"/>
      <c r="DF393" s="6"/>
      <c r="DG393" s="6"/>
      <c r="DH393" s="6"/>
      <c r="DI393" s="6"/>
      <c r="DJ393" s="6"/>
      <c r="DK393" s="6"/>
      <c r="DL393" s="6"/>
      <c r="DM393" s="6"/>
      <c r="DN393" s="6"/>
      <c r="DO393" s="6"/>
      <c r="DP393" s="6"/>
      <c r="DQ393" s="6"/>
      <c r="DR393" s="6"/>
      <c r="DS393" s="6"/>
      <c r="DT393" s="6"/>
      <c r="DU393" s="6"/>
      <c r="DV393" s="6"/>
      <c r="DW393" s="6"/>
      <c r="DX393" s="6"/>
      <c r="DY393" s="6"/>
      <c r="DZ393" s="6"/>
      <c r="EA393" s="6"/>
      <c r="EB393" s="6"/>
      <c r="EC393" s="6"/>
      <c r="ED393" s="6"/>
      <c r="EE393" s="6"/>
      <c r="EF393" s="6"/>
      <c r="EG393" s="6"/>
      <c r="EH393" s="6"/>
      <c r="EI393" s="6"/>
      <c r="EJ393" s="6"/>
      <c r="EK393" s="4"/>
      <c r="EL393" s="4"/>
      <c r="EM393" s="4"/>
      <c r="EN393" s="4"/>
      <c r="EO393" s="4"/>
      <c r="EP393" s="4"/>
      <c r="EQ393" s="4"/>
      <c r="ER393" s="4"/>
      <c r="ES393" s="4"/>
      <c r="ET393" s="4"/>
      <c r="EU393" s="4"/>
      <c r="EV393" s="4"/>
      <c r="EW393" s="4"/>
      <c r="EX393" s="4"/>
      <c r="EY393" s="4"/>
      <c r="EZ393" s="4"/>
      <c r="FA393" s="4"/>
      <c r="FB393" s="4"/>
      <c r="FC393" s="4"/>
      <c r="FD393" s="4"/>
      <c r="FE393" s="4"/>
      <c r="FF393" s="4"/>
      <c r="FG393" s="4"/>
      <c r="FH393" s="4"/>
      <c r="FI393" s="4"/>
      <c r="FJ393" s="4"/>
      <c r="FK393" s="4"/>
      <c r="FL393" s="4"/>
      <c r="FM393" s="4"/>
      <c r="FN393" s="4"/>
      <c r="FO393" s="4"/>
      <c r="FP393" s="4"/>
      <c r="FQ393" s="4"/>
      <c r="FR393" s="4"/>
      <c r="FS393" s="4"/>
      <c r="FT393" s="4"/>
      <c r="FU393" s="4"/>
      <c r="FV393" s="4"/>
      <c r="FW393" s="4"/>
      <c r="FX393" s="4"/>
      <c r="FY393" s="4"/>
      <c r="FZ393" s="4"/>
      <c r="GA393" s="4"/>
      <c r="GB393" s="4"/>
      <c r="GC393" s="4"/>
      <c r="GD393" s="4"/>
      <c r="GE393" s="4"/>
      <c r="GF393" s="4"/>
    </row>
    <row r="394" spans="1:188" ht="15.75" x14ac:dyDescent="0.25">
      <c r="A394" s="172"/>
      <c r="B394" s="173"/>
      <c r="C394" s="173"/>
      <c r="D394" s="173">
        <v>57</v>
      </c>
      <c r="E394" s="173"/>
      <c r="F394" s="174"/>
      <c r="G394" s="112" t="s">
        <v>304</v>
      </c>
      <c r="H394" s="113">
        <f t="shared" ref="H394:AC394" si="252">H395</f>
        <v>4270575</v>
      </c>
      <c r="I394" s="113">
        <f t="shared" si="252"/>
        <v>553815</v>
      </c>
      <c r="J394" s="113">
        <f>+H394+I394</f>
        <v>4824390</v>
      </c>
      <c r="K394" s="113">
        <f t="shared" si="252"/>
        <v>0</v>
      </c>
      <c r="L394" s="113" t="e">
        <f>+#REF!+K394</f>
        <v>#REF!</v>
      </c>
      <c r="M394" s="113">
        <f t="shared" si="252"/>
        <v>0</v>
      </c>
      <c r="N394" s="113" t="e">
        <f>+L394+M394</f>
        <v>#REF!</v>
      </c>
      <c r="O394" s="113">
        <f t="shared" si="252"/>
        <v>0</v>
      </c>
      <c r="P394" s="113" t="e">
        <f>+N394+O394</f>
        <v>#REF!</v>
      </c>
      <c r="Q394" s="113">
        <f t="shared" si="252"/>
        <v>0</v>
      </c>
      <c r="R394" s="113" t="e">
        <f>+P394+Q394</f>
        <v>#REF!</v>
      </c>
      <c r="S394" s="113">
        <f t="shared" si="252"/>
        <v>0</v>
      </c>
      <c r="T394" s="113" t="e">
        <f>+R394+S394</f>
        <v>#REF!</v>
      </c>
      <c r="U394" s="113">
        <f t="shared" si="252"/>
        <v>0</v>
      </c>
      <c r="V394" s="113" t="e">
        <f>+T394+U394</f>
        <v>#REF!</v>
      </c>
      <c r="W394" s="113">
        <f t="shared" si="252"/>
        <v>0</v>
      </c>
      <c r="X394" s="113" t="e">
        <f>+V394+W394</f>
        <v>#REF!</v>
      </c>
      <c r="Y394" s="113">
        <f t="shared" si="252"/>
        <v>0</v>
      </c>
      <c r="Z394" s="113" t="e">
        <f>+X394+Y394</f>
        <v>#REF!</v>
      </c>
      <c r="AA394" s="113">
        <f t="shared" si="252"/>
        <v>0</v>
      </c>
      <c r="AB394" s="113" t="e">
        <f>+Z394+AA394</f>
        <v>#REF!</v>
      </c>
      <c r="AC394" s="113" t="e">
        <f t="shared" si="252"/>
        <v>#REF!</v>
      </c>
      <c r="AD394" s="92"/>
      <c r="AE394" s="92"/>
      <c r="AF394" s="92"/>
      <c r="AG394" s="92"/>
      <c r="AH394" s="92"/>
      <c r="AI394" s="92"/>
      <c r="AJ394" s="92"/>
      <c r="AK394" s="92"/>
      <c r="AL394" s="92"/>
      <c r="AM394" s="92"/>
      <c r="AN394" s="92"/>
      <c r="AO394" s="92"/>
      <c r="AP394" s="92"/>
      <c r="AQ394" s="92"/>
      <c r="AR394" s="92"/>
      <c r="AS394" s="92"/>
      <c r="AT394" s="92"/>
      <c r="AU394" s="92"/>
      <c r="AV394" s="92"/>
      <c r="AW394" s="92"/>
      <c r="AX394" s="92"/>
      <c r="AY394" s="92"/>
      <c r="AZ394" s="92"/>
      <c r="BA394" s="92"/>
      <c r="BB394" s="92"/>
      <c r="BC394" s="92"/>
      <c r="BD394" s="92"/>
      <c r="BE394" s="92"/>
      <c r="BF394" s="92"/>
      <c r="BG394" s="92"/>
      <c r="BH394" s="92"/>
      <c r="BI394" s="92"/>
      <c r="BJ394" s="92"/>
      <c r="BK394" s="92"/>
      <c r="BL394" s="92"/>
      <c r="BM394" s="92"/>
      <c r="BN394" s="92"/>
      <c r="BO394" s="92"/>
      <c r="BP394" s="92"/>
      <c r="BQ394" s="92"/>
      <c r="BR394" s="92"/>
      <c r="BS394" s="92"/>
      <c r="BT394" s="92"/>
      <c r="BU394" s="92"/>
      <c r="BV394" s="92"/>
      <c r="BW394" s="92"/>
      <c r="BX394" s="92"/>
      <c r="BY394" s="92"/>
      <c r="BZ394" s="92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  <c r="DE394" s="4"/>
      <c r="DF394" s="4"/>
      <c r="DG394" s="4"/>
      <c r="DH394" s="4"/>
      <c r="DI394" s="4"/>
      <c r="DJ394" s="4"/>
      <c r="DK394" s="4"/>
      <c r="DL394" s="4"/>
      <c r="DM394" s="4"/>
      <c r="DN394" s="4"/>
      <c r="DO394" s="4"/>
      <c r="DP394" s="4"/>
      <c r="DQ394" s="4"/>
      <c r="DR394" s="4"/>
      <c r="DS394" s="4"/>
      <c r="DT394" s="4"/>
      <c r="DU394" s="4"/>
      <c r="DV394" s="4"/>
      <c r="DW394" s="4"/>
      <c r="DX394" s="4"/>
      <c r="DY394" s="4"/>
      <c r="DZ394" s="4"/>
      <c r="EA394" s="4"/>
      <c r="EB394" s="4"/>
      <c r="EC394" s="4"/>
      <c r="ED394" s="4"/>
      <c r="EE394" s="4"/>
      <c r="EF394" s="4"/>
      <c r="EG394" s="4"/>
      <c r="EH394" s="4"/>
      <c r="EI394" s="4"/>
      <c r="EJ394" s="4"/>
      <c r="EK394" s="4"/>
      <c r="EL394" s="4"/>
      <c r="EM394" s="4"/>
      <c r="EN394" s="4"/>
      <c r="EO394" s="4"/>
      <c r="EP394" s="4"/>
      <c r="EQ394" s="4"/>
      <c r="ER394" s="4"/>
      <c r="ES394" s="4"/>
      <c r="ET394" s="4"/>
      <c r="EU394" s="4"/>
      <c r="EV394" s="4"/>
      <c r="EW394" s="4"/>
      <c r="EX394" s="4"/>
      <c r="EY394" s="4"/>
      <c r="EZ394" s="4"/>
      <c r="FA394" s="4"/>
      <c r="FB394" s="4"/>
      <c r="FC394" s="4"/>
      <c r="FD394" s="4"/>
      <c r="FE394" s="4"/>
      <c r="FF394" s="4"/>
      <c r="FG394" s="4"/>
      <c r="FH394" s="4"/>
      <c r="FI394" s="4"/>
      <c r="FJ394" s="4"/>
      <c r="FK394" s="4"/>
      <c r="FL394" s="4"/>
      <c r="FM394" s="4"/>
      <c r="FN394" s="4"/>
      <c r="FO394" s="4"/>
      <c r="FP394" s="4"/>
      <c r="FQ394" s="4"/>
      <c r="FR394" s="4"/>
      <c r="FS394" s="4"/>
      <c r="FT394" s="4"/>
      <c r="FU394" s="4"/>
      <c r="FV394" s="4"/>
      <c r="FW394" s="4"/>
      <c r="FX394" s="4"/>
      <c r="FY394" s="4"/>
      <c r="FZ394" s="4"/>
      <c r="GA394" s="4"/>
      <c r="GB394" s="4"/>
      <c r="GC394" s="4"/>
      <c r="GD394" s="4"/>
      <c r="GE394" s="4"/>
      <c r="GF394" s="4"/>
    </row>
    <row r="395" spans="1:188" ht="15.75" x14ac:dyDescent="0.25">
      <c r="A395" s="172"/>
      <c r="B395" s="173"/>
      <c r="C395" s="173"/>
      <c r="D395" s="173"/>
      <c r="E395" s="173" t="s">
        <v>35</v>
      </c>
      <c r="F395" s="174"/>
      <c r="G395" s="112" t="s">
        <v>305</v>
      </c>
      <c r="H395" s="113">
        <f t="shared" ref="H395:AC395" si="253">+H396</f>
        <v>4270575</v>
      </c>
      <c r="I395" s="113">
        <f t="shared" si="253"/>
        <v>553815</v>
      </c>
      <c r="J395" s="113">
        <f t="shared" ref="J395:V420" si="254">+H395+I395</f>
        <v>4824390</v>
      </c>
      <c r="K395" s="113">
        <f t="shared" si="253"/>
        <v>0</v>
      </c>
      <c r="L395" s="113" t="e">
        <f>+#REF!+K395</f>
        <v>#REF!</v>
      </c>
      <c r="M395" s="113">
        <f t="shared" si="253"/>
        <v>0</v>
      </c>
      <c r="N395" s="113" t="e">
        <f t="shared" si="254"/>
        <v>#REF!</v>
      </c>
      <c r="O395" s="113">
        <f t="shared" si="253"/>
        <v>0</v>
      </c>
      <c r="P395" s="113" t="e">
        <f t="shared" si="254"/>
        <v>#REF!</v>
      </c>
      <c r="Q395" s="113">
        <f t="shared" si="253"/>
        <v>0</v>
      </c>
      <c r="R395" s="113" t="e">
        <f t="shared" si="254"/>
        <v>#REF!</v>
      </c>
      <c r="S395" s="113">
        <f t="shared" si="253"/>
        <v>0</v>
      </c>
      <c r="T395" s="113" t="e">
        <f t="shared" si="254"/>
        <v>#REF!</v>
      </c>
      <c r="U395" s="113">
        <f t="shared" si="253"/>
        <v>0</v>
      </c>
      <c r="V395" s="113" t="e">
        <f t="shared" si="254"/>
        <v>#REF!</v>
      </c>
      <c r="W395" s="113">
        <f t="shared" si="253"/>
        <v>0</v>
      </c>
      <c r="X395" s="113" t="e">
        <f t="shared" ref="X395:Z419" si="255">+V395+W395</f>
        <v>#REF!</v>
      </c>
      <c r="Y395" s="113">
        <f t="shared" si="253"/>
        <v>0</v>
      </c>
      <c r="Z395" s="113" t="e">
        <f t="shared" si="255"/>
        <v>#REF!</v>
      </c>
      <c r="AA395" s="113">
        <f t="shared" si="253"/>
        <v>0</v>
      </c>
      <c r="AB395" s="113" t="e">
        <f t="shared" ref="AB395:AB419" si="256">+Z395+AA395</f>
        <v>#REF!</v>
      </c>
      <c r="AC395" s="113" t="e">
        <f t="shared" si="253"/>
        <v>#REF!</v>
      </c>
      <c r="AD395" s="92"/>
      <c r="AE395" s="92"/>
      <c r="AF395" s="92"/>
      <c r="AG395" s="92"/>
      <c r="AH395" s="92"/>
      <c r="AI395" s="92"/>
      <c r="AJ395" s="92"/>
      <c r="AK395" s="92"/>
      <c r="AL395" s="92"/>
      <c r="AM395" s="92"/>
      <c r="AN395" s="92"/>
      <c r="AO395" s="92"/>
      <c r="AP395" s="92"/>
      <c r="AQ395" s="92"/>
      <c r="AR395" s="92"/>
      <c r="AS395" s="92"/>
      <c r="AT395" s="92"/>
      <c r="AU395" s="92"/>
      <c r="AV395" s="92"/>
      <c r="AW395" s="92"/>
      <c r="AX395" s="92"/>
      <c r="AY395" s="92"/>
      <c r="AZ395" s="92"/>
      <c r="BA395" s="92"/>
      <c r="BB395" s="92"/>
      <c r="BC395" s="92"/>
      <c r="BD395" s="92"/>
      <c r="BE395" s="92"/>
      <c r="BF395" s="92"/>
      <c r="BG395" s="92"/>
      <c r="BH395" s="92"/>
      <c r="BI395" s="92"/>
      <c r="BJ395" s="92"/>
      <c r="BK395" s="92"/>
      <c r="BL395" s="92"/>
      <c r="BM395" s="92"/>
      <c r="BN395" s="92"/>
      <c r="BO395" s="92"/>
      <c r="BP395" s="92"/>
      <c r="BQ395" s="92"/>
      <c r="BR395" s="92"/>
      <c r="BS395" s="92"/>
      <c r="BT395" s="92"/>
      <c r="BU395" s="92"/>
      <c r="BV395" s="92"/>
      <c r="BW395" s="92"/>
      <c r="BX395" s="92"/>
      <c r="BY395" s="92"/>
      <c r="BZ395" s="92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  <c r="DE395" s="4"/>
      <c r="DF395" s="4"/>
      <c r="DG395" s="4"/>
      <c r="DH395" s="4"/>
      <c r="DI395" s="4"/>
      <c r="DJ395" s="4"/>
      <c r="DK395" s="4"/>
      <c r="DL395" s="4"/>
      <c r="DM395" s="4"/>
      <c r="DN395" s="4"/>
      <c r="DO395" s="4"/>
      <c r="DP395" s="4"/>
      <c r="DQ395" s="4"/>
      <c r="DR395" s="4"/>
      <c r="DS395" s="4"/>
      <c r="DT395" s="4"/>
      <c r="DU395" s="4"/>
      <c r="DV395" s="4"/>
      <c r="DW395" s="4"/>
      <c r="DX395" s="4"/>
      <c r="DY395" s="4"/>
      <c r="DZ395" s="4"/>
      <c r="EA395" s="4"/>
      <c r="EB395" s="4"/>
      <c r="EC395" s="4"/>
      <c r="ED395" s="4"/>
      <c r="EE395" s="4"/>
      <c r="EF395" s="4"/>
      <c r="EG395" s="4"/>
      <c r="EH395" s="4"/>
      <c r="EI395" s="4"/>
      <c r="EJ395" s="4"/>
      <c r="EK395" s="4"/>
      <c r="EL395" s="4"/>
      <c r="EM395" s="4"/>
      <c r="EN395" s="4"/>
      <c r="EO395" s="4"/>
      <c r="EP395" s="4"/>
      <c r="EQ395" s="4"/>
      <c r="ER395" s="4"/>
      <c r="ES395" s="4"/>
      <c r="ET395" s="4"/>
      <c r="EU395" s="4"/>
      <c r="EV395" s="4"/>
      <c r="EW395" s="4"/>
      <c r="EX395" s="4"/>
      <c r="EY395" s="4"/>
      <c r="EZ395" s="4"/>
      <c r="FA395" s="4"/>
      <c r="FB395" s="4"/>
      <c r="FC395" s="4"/>
      <c r="FD395" s="4"/>
      <c r="FE395" s="4"/>
      <c r="FF395" s="4"/>
      <c r="FG395" s="4"/>
      <c r="FH395" s="4"/>
      <c r="FI395" s="4"/>
      <c r="FJ395" s="4"/>
      <c r="FK395" s="4"/>
      <c r="FL395" s="4"/>
      <c r="FM395" s="4"/>
      <c r="FN395" s="4"/>
      <c r="FO395" s="4"/>
      <c r="FP395" s="4"/>
      <c r="FQ395" s="4"/>
      <c r="FR395" s="4"/>
      <c r="FS395" s="4"/>
      <c r="FT395" s="4"/>
      <c r="FU395" s="4"/>
      <c r="FV395" s="4"/>
      <c r="FW395" s="4"/>
      <c r="FX395" s="4"/>
      <c r="FY395" s="4"/>
      <c r="FZ395" s="4"/>
      <c r="GA395" s="4"/>
      <c r="GB395" s="4"/>
      <c r="GC395" s="4"/>
      <c r="GD395" s="4"/>
      <c r="GE395" s="4"/>
      <c r="GF395" s="4"/>
    </row>
    <row r="396" spans="1:188" ht="15.75" x14ac:dyDescent="0.25">
      <c r="A396" s="172"/>
      <c r="B396" s="173"/>
      <c r="C396" s="173"/>
      <c r="D396" s="173"/>
      <c r="E396" s="173"/>
      <c r="F396" s="174" t="s">
        <v>37</v>
      </c>
      <c r="G396" s="112" t="s">
        <v>306</v>
      </c>
      <c r="H396" s="113">
        <f>+H397+H407+H409+H414+H415+H416+H417+H418+H419+H411</f>
        <v>4270575</v>
      </c>
      <c r="I396" s="113">
        <f t="shared" ref="I396:AC396" si="257">+I397+I407+I409+I414+I415+I416+I417+I418+I419+I411</f>
        <v>553815</v>
      </c>
      <c r="J396" s="113">
        <f t="shared" si="254"/>
        <v>4824390</v>
      </c>
      <c r="K396" s="113">
        <f t="shared" si="257"/>
        <v>0</v>
      </c>
      <c r="L396" s="113" t="e">
        <f>+#REF!+K396</f>
        <v>#REF!</v>
      </c>
      <c r="M396" s="113">
        <f t="shared" si="257"/>
        <v>0</v>
      </c>
      <c r="N396" s="113" t="e">
        <f t="shared" si="254"/>
        <v>#REF!</v>
      </c>
      <c r="O396" s="113">
        <f t="shared" si="257"/>
        <v>0</v>
      </c>
      <c r="P396" s="113" t="e">
        <f t="shared" si="254"/>
        <v>#REF!</v>
      </c>
      <c r="Q396" s="113">
        <f t="shared" si="257"/>
        <v>0</v>
      </c>
      <c r="R396" s="113" t="e">
        <f t="shared" si="254"/>
        <v>#REF!</v>
      </c>
      <c r="S396" s="113">
        <f t="shared" si="257"/>
        <v>0</v>
      </c>
      <c r="T396" s="113" t="e">
        <f t="shared" si="254"/>
        <v>#REF!</v>
      </c>
      <c r="U396" s="113">
        <f t="shared" si="257"/>
        <v>0</v>
      </c>
      <c r="V396" s="113" t="e">
        <f t="shared" si="254"/>
        <v>#REF!</v>
      </c>
      <c r="W396" s="113">
        <f t="shared" si="257"/>
        <v>0</v>
      </c>
      <c r="X396" s="113" t="e">
        <f t="shared" si="255"/>
        <v>#REF!</v>
      </c>
      <c r="Y396" s="113">
        <f t="shared" si="257"/>
        <v>0</v>
      </c>
      <c r="Z396" s="113" t="e">
        <f t="shared" si="255"/>
        <v>#REF!</v>
      </c>
      <c r="AA396" s="113">
        <f t="shared" si="257"/>
        <v>0</v>
      </c>
      <c r="AB396" s="113" t="e">
        <f t="shared" si="256"/>
        <v>#REF!</v>
      </c>
      <c r="AC396" s="113" t="e">
        <f t="shared" si="257"/>
        <v>#REF!</v>
      </c>
      <c r="AD396" s="92"/>
      <c r="AE396" s="92"/>
      <c r="AF396" s="92"/>
      <c r="AG396" s="92"/>
      <c r="AH396" s="92"/>
      <c r="AI396" s="92"/>
      <c r="AJ396" s="92"/>
      <c r="AK396" s="92"/>
      <c r="AL396" s="92"/>
      <c r="AM396" s="92"/>
      <c r="AN396" s="92"/>
      <c r="AO396" s="92"/>
      <c r="AP396" s="92"/>
      <c r="AQ396" s="92"/>
      <c r="AR396" s="92"/>
      <c r="AS396" s="92"/>
      <c r="AT396" s="92"/>
      <c r="AU396" s="92"/>
      <c r="AV396" s="92"/>
      <c r="AW396" s="92"/>
      <c r="AX396" s="92"/>
      <c r="AY396" s="92"/>
      <c r="AZ396" s="92"/>
      <c r="BA396" s="92"/>
      <c r="BB396" s="92"/>
      <c r="BC396" s="92"/>
      <c r="BD396" s="92"/>
      <c r="BE396" s="92"/>
      <c r="BF396" s="92"/>
      <c r="BG396" s="92"/>
      <c r="BH396" s="92"/>
      <c r="BI396" s="92"/>
      <c r="BJ396" s="92"/>
      <c r="BK396" s="92"/>
      <c r="BL396" s="92"/>
      <c r="BM396" s="92"/>
      <c r="BN396" s="92"/>
      <c r="BO396" s="92"/>
      <c r="BP396" s="92"/>
      <c r="BQ396" s="92"/>
      <c r="BR396" s="92"/>
      <c r="BS396" s="92"/>
      <c r="BT396" s="92"/>
      <c r="BU396" s="92"/>
      <c r="BV396" s="92"/>
      <c r="BW396" s="92"/>
      <c r="BX396" s="92"/>
      <c r="BY396" s="92"/>
      <c r="BZ396" s="92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  <c r="DE396" s="4"/>
      <c r="DF396" s="4"/>
      <c r="DG396" s="4"/>
      <c r="DH396" s="4"/>
      <c r="DI396" s="4"/>
      <c r="DJ396" s="4"/>
      <c r="DK396" s="4"/>
      <c r="DL396" s="4"/>
      <c r="DM396" s="4"/>
      <c r="DN396" s="4"/>
      <c r="DO396" s="4"/>
      <c r="DP396" s="4"/>
      <c r="DQ396" s="4"/>
      <c r="DR396" s="4"/>
      <c r="DS396" s="4"/>
      <c r="DT396" s="4"/>
      <c r="DU396" s="4"/>
      <c r="DV396" s="4"/>
      <c r="DW396" s="4"/>
      <c r="DX396" s="4"/>
      <c r="DY396" s="4"/>
      <c r="DZ396" s="4"/>
      <c r="EA396" s="4"/>
      <c r="EB396" s="4"/>
      <c r="EC396" s="4"/>
      <c r="ED396" s="4"/>
      <c r="EE396" s="4"/>
      <c r="EF396" s="4"/>
      <c r="EG396" s="4"/>
      <c r="EH396" s="4"/>
      <c r="EI396" s="4"/>
      <c r="EJ396" s="4"/>
      <c r="EK396" s="4"/>
      <c r="EL396" s="4"/>
      <c r="EM396" s="4"/>
      <c r="EN396" s="4"/>
      <c r="EO396" s="4"/>
      <c r="EP396" s="4"/>
      <c r="EQ396" s="4"/>
      <c r="ER396" s="4"/>
      <c r="ES396" s="4"/>
      <c r="ET396" s="4"/>
      <c r="EU396" s="4"/>
      <c r="EV396" s="4"/>
      <c r="EW396" s="4"/>
      <c r="EX396" s="4"/>
      <c r="EY396" s="4"/>
      <c r="EZ396" s="4"/>
      <c r="FA396" s="4"/>
      <c r="FB396" s="4"/>
      <c r="FC396" s="4"/>
      <c r="FD396" s="4"/>
      <c r="FE396" s="4"/>
      <c r="FF396" s="4"/>
      <c r="FG396" s="4"/>
      <c r="FH396" s="4"/>
      <c r="FI396" s="4"/>
      <c r="FJ396" s="4"/>
      <c r="FK396" s="4"/>
      <c r="FL396" s="4"/>
      <c r="FM396" s="4"/>
      <c r="FN396" s="4"/>
      <c r="FO396" s="4"/>
      <c r="FP396" s="4"/>
      <c r="FQ396" s="4"/>
      <c r="FR396" s="4"/>
      <c r="FS396" s="4"/>
      <c r="FT396" s="4"/>
      <c r="FU396" s="4"/>
      <c r="FV396" s="4"/>
      <c r="FW396" s="4"/>
      <c r="FX396" s="4"/>
      <c r="FY396" s="4"/>
      <c r="FZ396" s="4"/>
      <c r="GA396" s="4"/>
      <c r="GB396" s="4"/>
      <c r="GC396" s="4"/>
      <c r="GD396" s="4"/>
      <c r="GE396" s="4"/>
      <c r="GF396" s="4"/>
    </row>
    <row r="397" spans="1:188" ht="15.75" x14ac:dyDescent="0.25">
      <c r="A397" s="172"/>
      <c r="B397" s="173"/>
      <c r="C397" s="173"/>
      <c r="D397" s="173"/>
      <c r="E397" s="173"/>
      <c r="F397" s="174"/>
      <c r="G397" s="168" t="s">
        <v>307</v>
      </c>
      <c r="H397" s="113">
        <f t="shared" ref="H397:AC397" si="258">+H398+H399</f>
        <v>89223</v>
      </c>
      <c r="I397" s="113">
        <f t="shared" si="258"/>
        <v>0</v>
      </c>
      <c r="J397" s="113">
        <f t="shared" si="254"/>
        <v>89223</v>
      </c>
      <c r="K397" s="113">
        <f t="shared" si="258"/>
        <v>0</v>
      </c>
      <c r="L397" s="113" t="e">
        <f>+#REF!+K397</f>
        <v>#REF!</v>
      </c>
      <c r="M397" s="113">
        <f t="shared" si="258"/>
        <v>0</v>
      </c>
      <c r="N397" s="113" t="e">
        <f t="shared" si="254"/>
        <v>#REF!</v>
      </c>
      <c r="O397" s="113">
        <f t="shared" si="258"/>
        <v>0</v>
      </c>
      <c r="P397" s="113" t="e">
        <f t="shared" si="254"/>
        <v>#REF!</v>
      </c>
      <c r="Q397" s="113">
        <f t="shared" si="258"/>
        <v>0</v>
      </c>
      <c r="R397" s="113" t="e">
        <f t="shared" si="254"/>
        <v>#REF!</v>
      </c>
      <c r="S397" s="113">
        <f t="shared" si="258"/>
        <v>0</v>
      </c>
      <c r="T397" s="113" t="e">
        <f t="shared" si="254"/>
        <v>#REF!</v>
      </c>
      <c r="U397" s="113">
        <f t="shared" si="258"/>
        <v>0</v>
      </c>
      <c r="V397" s="113" t="e">
        <f t="shared" si="254"/>
        <v>#REF!</v>
      </c>
      <c r="W397" s="113">
        <f t="shared" si="258"/>
        <v>0</v>
      </c>
      <c r="X397" s="113" t="e">
        <f t="shared" si="255"/>
        <v>#REF!</v>
      </c>
      <c r="Y397" s="113">
        <f t="shared" si="258"/>
        <v>0</v>
      </c>
      <c r="Z397" s="113" t="e">
        <f t="shared" si="255"/>
        <v>#REF!</v>
      </c>
      <c r="AA397" s="113">
        <f t="shared" si="258"/>
        <v>0</v>
      </c>
      <c r="AB397" s="113" t="e">
        <f t="shared" si="256"/>
        <v>#REF!</v>
      </c>
      <c r="AC397" s="113">
        <f t="shared" si="258"/>
        <v>0</v>
      </c>
      <c r="AD397" s="92"/>
      <c r="AE397" s="92"/>
      <c r="AF397" s="92"/>
      <c r="AG397" s="92"/>
      <c r="AH397" s="92"/>
      <c r="AI397" s="92"/>
      <c r="AJ397" s="92"/>
      <c r="AK397" s="92"/>
      <c r="AL397" s="92"/>
      <c r="AM397" s="92"/>
      <c r="AN397" s="92"/>
      <c r="AO397" s="92"/>
      <c r="AP397" s="92"/>
      <c r="AQ397" s="92"/>
      <c r="AR397" s="92"/>
      <c r="AS397" s="92"/>
      <c r="AT397" s="92"/>
      <c r="AU397" s="92"/>
      <c r="AV397" s="92"/>
      <c r="AW397" s="92"/>
      <c r="AX397" s="92"/>
      <c r="AY397" s="92"/>
      <c r="AZ397" s="92"/>
      <c r="BA397" s="92"/>
      <c r="BB397" s="92"/>
      <c r="BC397" s="92"/>
      <c r="BD397" s="92"/>
      <c r="BE397" s="92"/>
      <c r="BF397" s="92"/>
      <c r="BG397" s="92"/>
      <c r="BH397" s="92"/>
      <c r="BI397" s="92"/>
      <c r="BJ397" s="92"/>
      <c r="BK397" s="92"/>
      <c r="BL397" s="92"/>
      <c r="BM397" s="92"/>
      <c r="BN397" s="92"/>
      <c r="BO397" s="92"/>
      <c r="BP397" s="92"/>
      <c r="BQ397" s="92"/>
      <c r="BR397" s="92"/>
      <c r="BS397" s="92"/>
      <c r="BT397" s="92"/>
      <c r="BU397" s="92"/>
      <c r="BV397" s="92"/>
      <c r="BW397" s="92"/>
      <c r="BX397" s="92"/>
      <c r="BY397" s="92"/>
      <c r="BZ397" s="92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  <c r="DE397" s="4"/>
      <c r="DF397" s="4"/>
      <c r="DG397" s="4"/>
      <c r="DH397" s="4"/>
      <c r="DI397" s="4"/>
      <c r="DJ397" s="4"/>
      <c r="DK397" s="4"/>
      <c r="DL397" s="4"/>
      <c r="DM397" s="4"/>
      <c r="DN397" s="4"/>
      <c r="DO397" s="4"/>
      <c r="DP397" s="4"/>
      <c r="DQ397" s="4"/>
      <c r="DR397" s="4"/>
      <c r="DS397" s="4"/>
      <c r="DT397" s="4"/>
      <c r="DU397" s="4"/>
      <c r="DV397" s="4"/>
      <c r="DW397" s="4"/>
      <c r="DX397" s="4"/>
      <c r="DY397" s="4"/>
      <c r="DZ397" s="4"/>
      <c r="EA397" s="4"/>
      <c r="EB397" s="4"/>
      <c r="EC397" s="4"/>
      <c r="ED397" s="4"/>
      <c r="EE397" s="4"/>
      <c r="EF397" s="4"/>
      <c r="EG397" s="4"/>
      <c r="EH397" s="4"/>
      <c r="EI397" s="4"/>
      <c r="EJ397" s="4"/>
      <c r="EK397" s="4"/>
      <c r="EL397" s="4"/>
      <c r="EM397" s="4"/>
      <c r="EN397" s="4"/>
      <c r="EO397" s="4"/>
      <c r="EP397" s="4"/>
      <c r="EQ397" s="4"/>
      <c r="ER397" s="4"/>
      <c r="ES397" s="4"/>
      <c r="ET397" s="4"/>
      <c r="EU397" s="4"/>
      <c r="EV397" s="4"/>
      <c r="EW397" s="4"/>
      <c r="EX397" s="4"/>
      <c r="EY397" s="4"/>
      <c r="EZ397" s="4"/>
      <c r="FA397" s="4"/>
      <c r="FB397" s="4"/>
      <c r="FC397" s="4"/>
      <c r="FD397" s="4"/>
      <c r="FE397" s="4"/>
      <c r="FF397" s="4"/>
      <c r="FG397" s="4"/>
      <c r="FH397" s="4"/>
      <c r="FI397" s="4"/>
      <c r="FJ397" s="4"/>
      <c r="FK397" s="4"/>
      <c r="FL397" s="4"/>
      <c r="FM397" s="4"/>
      <c r="FN397" s="4"/>
      <c r="FO397" s="4"/>
      <c r="FP397" s="4"/>
      <c r="FQ397" s="4"/>
      <c r="FR397" s="4"/>
      <c r="FS397" s="4"/>
      <c r="FT397" s="4"/>
      <c r="FU397" s="4"/>
      <c r="FV397" s="4"/>
      <c r="FW397" s="4"/>
      <c r="FX397" s="4"/>
      <c r="FY397" s="4"/>
      <c r="FZ397" s="4"/>
      <c r="GA397" s="4"/>
      <c r="GB397" s="4"/>
      <c r="GC397" s="4"/>
      <c r="GD397" s="4"/>
      <c r="GE397" s="4"/>
      <c r="GF397" s="4"/>
    </row>
    <row r="398" spans="1:188" ht="15.75" x14ac:dyDescent="0.2">
      <c r="A398" s="175"/>
      <c r="B398" s="176"/>
      <c r="C398" s="176"/>
      <c r="D398" s="176"/>
      <c r="E398" s="176"/>
      <c r="F398" s="177"/>
      <c r="G398" s="158" t="s">
        <v>308</v>
      </c>
      <c r="H398" s="159">
        <v>82973</v>
      </c>
      <c r="I398" s="159">
        <v>0</v>
      </c>
      <c r="J398" s="127">
        <f t="shared" si="254"/>
        <v>82973</v>
      </c>
      <c r="K398" s="159"/>
      <c r="L398" s="113" t="e">
        <f>+#REF!+K398</f>
        <v>#REF!</v>
      </c>
      <c r="M398" s="159"/>
      <c r="N398" s="113" t="e">
        <f t="shared" si="254"/>
        <v>#REF!</v>
      </c>
      <c r="O398" s="50"/>
      <c r="P398" s="113" t="e">
        <f t="shared" si="254"/>
        <v>#REF!</v>
      </c>
      <c r="Q398" s="178"/>
      <c r="R398" s="113" t="e">
        <f t="shared" si="254"/>
        <v>#REF!</v>
      </c>
      <c r="S398" s="50"/>
      <c r="T398" s="113" t="e">
        <f t="shared" si="254"/>
        <v>#REF!</v>
      </c>
      <c r="U398" s="50"/>
      <c r="V398" s="113" t="e">
        <f t="shared" si="254"/>
        <v>#REF!</v>
      </c>
      <c r="W398" s="50"/>
      <c r="X398" s="113" t="e">
        <f t="shared" si="255"/>
        <v>#REF!</v>
      </c>
      <c r="Y398" s="50"/>
      <c r="Z398" s="113" t="e">
        <f t="shared" si="255"/>
        <v>#REF!</v>
      </c>
      <c r="AA398" s="50"/>
      <c r="AB398" s="113" t="e">
        <f t="shared" si="256"/>
        <v>#REF!</v>
      </c>
      <c r="AC398" s="50"/>
      <c r="AD398" s="92"/>
      <c r="AE398" s="92"/>
      <c r="AF398" s="92"/>
      <c r="AG398" s="92"/>
      <c r="AH398" s="92"/>
      <c r="AI398" s="92"/>
      <c r="AJ398" s="92"/>
      <c r="AK398" s="92"/>
      <c r="AL398" s="92"/>
      <c r="AM398" s="92"/>
      <c r="AN398" s="92"/>
      <c r="AO398" s="92"/>
      <c r="AP398" s="92"/>
      <c r="AQ398" s="92"/>
      <c r="AR398" s="92"/>
      <c r="AS398" s="92"/>
      <c r="AT398" s="92"/>
      <c r="AU398" s="92"/>
      <c r="AV398" s="92"/>
      <c r="AW398" s="92"/>
      <c r="AX398" s="92"/>
      <c r="AY398" s="92"/>
      <c r="AZ398" s="92"/>
      <c r="BA398" s="92"/>
      <c r="BB398" s="92"/>
      <c r="BC398" s="92"/>
      <c r="BD398" s="92"/>
      <c r="BE398" s="92"/>
      <c r="BF398" s="92"/>
      <c r="BG398" s="92"/>
      <c r="BH398" s="92"/>
      <c r="BI398" s="92"/>
      <c r="BJ398" s="92"/>
      <c r="BK398" s="92"/>
      <c r="BL398" s="92"/>
      <c r="BM398" s="92"/>
      <c r="BN398" s="92"/>
      <c r="BO398" s="92"/>
      <c r="BP398" s="92"/>
      <c r="BQ398" s="92"/>
      <c r="BR398" s="92"/>
      <c r="BS398" s="92"/>
      <c r="BT398" s="92"/>
      <c r="BU398" s="92"/>
      <c r="BV398" s="92"/>
      <c r="BW398" s="92"/>
      <c r="BX398" s="92"/>
      <c r="BY398" s="92"/>
      <c r="BZ398" s="92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  <c r="DE398" s="4"/>
      <c r="DF398" s="4"/>
      <c r="DG398" s="4"/>
      <c r="DH398" s="4"/>
      <c r="DI398" s="4"/>
      <c r="DJ398" s="4"/>
      <c r="DK398" s="4"/>
      <c r="DL398" s="4"/>
      <c r="DM398" s="4"/>
      <c r="DN398" s="4"/>
      <c r="DO398" s="4"/>
      <c r="DP398" s="4"/>
      <c r="DQ398" s="4"/>
      <c r="DR398" s="4"/>
      <c r="DS398" s="4"/>
      <c r="DT398" s="4"/>
      <c r="DU398" s="4"/>
      <c r="DV398" s="4"/>
      <c r="DW398" s="4"/>
      <c r="DX398" s="4"/>
      <c r="DY398" s="4"/>
      <c r="DZ398" s="4"/>
      <c r="EA398" s="4"/>
      <c r="EB398" s="4"/>
      <c r="EC398" s="4"/>
      <c r="ED398" s="4"/>
      <c r="EE398" s="4"/>
      <c r="EF398" s="4"/>
      <c r="EG398" s="4"/>
      <c r="EH398" s="4"/>
      <c r="EI398" s="4"/>
      <c r="EJ398" s="4"/>
      <c r="EK398" s="4"/>
      <c r="EL398" s="4"/>
      <c r="EM398" s="4"/>
      <c r="EN398" s="4"/>
      <c r="EO398" s="4"/>
      <c r="EP398" s="4"/>
      <c r="EQ398" s="4"/>
      <c r="ER398" s="4"/>
      <c r="ES398" s="4"/>
      <c r="ET398" s="4"/>
      <c r="EU398" s="4"/>
      <c r="EV398" s="4"/>
      <c r="EW398" s="4"/>
      <c r="EX398" s="4"/>
      <c r="EY398" s="4"/>
      <c r="EZ398" s="4"/>
      <c r="FA398" s="4"/>
      <c r="FB398" s="4"/>
      <c r="FC398" s="4"/>
      <c r="FD398" s="4"/>
      <c r="FE398" s="4"/>
      <c r="FF398" s="4"/>
      <c r="FG398" s="4"/>
      <c r="FH398" s="4"/>
      <c r="FI398" s="4"/>
      <c r="FJ398" s="4"/>
      <c r="FK398" s="4"/>
      <c r="FL398" s="4"/>
      <c r="FM398" s="4"/>
      <c r="FN398" s="4"/>
      <c r="FO398" s="4"/>
      <c r="FP398" s="4"/>
      <c r="FQ398" s="4"/>
      <c r="FR398" s="4"/>
      <c r="FS398" s="4"/>
      <c r="FT398" s="4"/>
      <c r="FU398" s="4"/>
      <c r="FV398" s="4"/>
      <c r="FW398" s="4"/>
      <c r="FX398" s="4"/>
      <c r="FY398" s="4"/>
      <c r="FZ398" s="4"/>
      <c r="GA398" s="4"/>
      <c r="GB398" s="4"/>
      <c r="GC398" s="4"/>
      <c r="GD398" s="4"/>
      <c r="GE398" s="4"/>
      <c r="GF398" s="4"/>
    </row>
    <row r="399" spans="1:188" ht="15.75" x14ac:dyDescent="0.2">
      <c r="A399" s="175"/>
      <c r="B399" s="176"/>
      <c r="C399" s="176"/>
      <c r="D399" s="176"/>
      <c r="E399" s="176"/>
      <c r="F399" s="177"/>
      <c r="G399" s="158" t="s">
        <v>309</v>
      </c>
      <c r="H399" s="159">
        <v>6250</v>
      </c>
      <c r="I399" s="159">
        <v>0</v>
      </c>
      <c r="J399" s="127">
        <f t="shared" si="254"/>
        <v>6250</v>
      </c>
      <c r="K399" s="159">
        <f t="shared" ref="K399:AA399" si="259">+K400+K401+K402+K403</f>
        <v>0</v>
      </c>
      <c r="L399" s="113" t="e">
        <f>+#REF!+K399</f>
        <v>#REF!</v>
      </c>
      <c r="M399" s="159">
        <f t="shared" si="259"/>
        <v>0</v>
      </c>
      <c r="N399" s="113" t="e">
        <f t="shared" si="254"/>
        <v>#REF!</v>
      </c>
      <c r="O399" s="159">
        <f t="shared" si="259"/>
        <v>0</v>
      </c>
      <c r="P399" s="113" t="e">
        <f t="shared" si="254"/>
        <v>#REF!</v>
      </c>
      <c r="Q399" s="159">
        <f t="shared" si="259"/>
        <v>0</v>
      </c>
      <c r="R399" s="113" t="e">
        <f t="shared" si="254"/>
        <v>#REF!</v>
      </c>
      <c r="S399" s="159">
        <f t="shared" si="259"/>
        <v>0</v>
      </c>
      <c r="T399" s="113" t="e">
        <f t="shared" si="254"/>
        <v>#REF!</v>
      </c>
      <c r="U399" s="159">
        <f t="shared" si="259"/>
        <v>0</v>
      </c>
      <c r="V399" s="113" t="e">
        <f t="shared" si="254"/>
        <v>#REF!</v>
      </c>
      <c r="W399" s="159">
        <f t="shared" si="259"/>
        <v>0</v>
      </c>
      <c r="X399" s="113" t="e">
        <f t="shared" si="255"/>
        <v>#REF!</v>
      </c>
      <c r="Y399" s="159">
        <f t="shared" si="259"/>
        <v>0</v>
      </c>
      <c r="Z399" s="113" t="e">
        <f t="shared" si="255"/>
        <v>#REF!</v>
      </c>
      <c r="AA399" s="159">
        <f t="shared" si="259"/>
        <v>0</v>
      </c>
      <c r="AB399" s="113" t="e">
        <f t="shared" si="256"/>
        <v>#REF!</v>
      </c>
      <c r="AC399" s="50"/>
      <c r="AD399" s="92"/>
      <c r="AE399" s="92"/>
      <c r="AF399" s="92"/>
      <c r="AG399" s="92"/>
      <c r="AH399" s="92"/>
      <c r="AI399" s="92"/>
      <c r="AJ399" s="92"/>
      <c r="AK399" s="92"/>
      <c r="AL399" s="92"/>
      <c r="AM399" s="92"/>
      <c r="AN399" s="92"/>
      <c r="AO399" s="92"/>
      <c r="AP399" s="92"/>
      <c r="AQ399" s="92"/>
      <c r="AR399" s="92"/>
      <c r="AS399" s="92"/>
      <c r="AT399" s="92"/>
      <c r="AU399" s="92"/>
      <c r="AV399" s="92"/>
      <c r="AW399" s="92"/>
      <c r="AX399" s="92"/>
      <c r="AY399" s="92"/>
      <c r="AZ399" s="92"/>
      <c r="BA399" s="92"/>
      <c r="BB399" s="92"/>
      <c r="BC399" s="92"/>
      <c r="BD399" s="92"/>
      <c r="BE399" s="92"/>
      <c r="BF399" s="92"/>
      <c r="BG399" s="92"/>
      <c r="BH399" s="92"/>
      <c r="BI399" s="92"/>
      <c r="BJ399" s="92"/>
      <c r="BK399" s="92"/>
      <c r="BL399" s="92"/>
      <c r="BM399" s="92"/>
      <c r="BN399" s="92"/>
      <c r="BO399" s="92"/>
      <c r="BP399" s="92"/>
      <c r="BQ399" s="92"/>
      <c r="BR399" s="92"/>
      <c r="BS399" s="92"/>
      <c r="BT399" s="92"/>
      <c r="BU399" s="92"/>
      <c r="BV399" s="92"/>
      <c r="BW399" s="92"/>
      <c r="BX399" s="92"/>
      <c r="BY399" s="92"/>
      <c r="BZ399" s="92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  <c r="DE399" s="4"/>
      <c r="DF399" s="4"/>
      <c r="DG399" s="4"/>
      <c r="DH399" s="4"/>
      <c r="DI399" s="4"/>
      <c r="DJ399" s="4"/>
      <c r="DK399" s="4"/>
      <c r="DL399" s="4"/>
      <c r="DM399" s="4"/>
      <c r="DN399" s="4"/>
      <c r="DO399" s="4"/>
      <c r="DP399" s="4"/>
      <c r="DQ399" s="4"/>
      <c r="DR399" s="4"/>
      <c r="DS399" s="4"/>
      <c r="DT399" s="4"/>
      <c r="DU399" s="4"/>
      <c r="DV399" s="4"/>
      <c r="DW399" s="4"/>
      <c r="DX399" s="4"/>
      <c r="DY399" s="4"/>
      <c r="DZ399" s="4"/>
      <c r="EA399" s="4"/>
      <c r="EB399" s="4"/>
      <c r="EC399" s="4"/>
      <c r="ED399" s="4"/>
      <c r="EE399" s="4"/>
      <c r="EF399" s="4"/>
      <c r="EG399" s="4"/>
      <c r="EH399" s="4"/>
      <c r="EI399" s="4"/>
      <c r="EJ399" s="4"/>
      <c r="EK399" s="4"/>
      <c r="EL399" s="4"/>
      <c r="EM399" s="4"/>
      <c r="EN399" s="4"/>
      <c r="EO399" s="4"/>
      <c r="EP399" s="4"/>
      <c r="EQ399" s="4"/>
      <c r="ER399" s="4"/>
      <c r="ES399" s="4"/>
      <c r="ET399" s="4"/>
      <c r="EU399" s="4"/>
      <c r="EV399" s="4"/>
      <c r="EW399" s="4"/>
      <c r="EX399" s="4"/>
      <c r="EY399" s="4"/>
      <c r="EZ399" s="4"/>
      <c r="FA399" s="4"/>
      <c r="FB399" s="4"/>
      <c r="FC399" s="4"/>
      <c r="FD399" s="4"/>
      <c r="FE399" s="4"/>
      <c r="FF399" s="4"/>
      <c r="FG399" s="4"/>
      <c r="FH399" s="4"/>
      <c r="FI399" s="4"/>
      <c r="FJ399" s="4"/>
      <c r="FK399" s="4"/>
      <c r="FL399" s="4"/>
      <c r="FM399" s="4"/>
      <c r="FN399" s="4"/>
      <c r="FO399" s="4"/>
      <c r="FP399" s="4"/>
      <c r="FQ399" s="4"/>
      <c r="FR399" s="4"/>
      <c r="FS399" s="4"/>
      <c r="FT399" s="4"/>
      <c r="FU399" s="4"/>
      <c r="FV399" s="4"/>
      <c r="FW399" s="4"/>
      <c r="FX399" s="4"/>
      <c r="FY399" s="4"/>
      <c r="FZ399" s="4"/>
      <c r="GA399" s="4"/>
      <c r="GB399" s="4"/>
      <c r="GC399" s="4"/>
      <c r="GD399" s="4"/>
      <c r="GE399" s="4"/>
      <c r="GF399" s="4"/>
    </row>
    <row r="400" spans="1:188" ht="15.75" x14ac:dyDescent="0.2">
      <c r="A400" s="175"/>
      <c r="B400" s="176"/>
      <c r="C400" s="176"/>
      <c r="D400" s="176"/>
      <c r="E400" s="176"/>
      <c r="F400" s="177"/>
      <c r="G400" s="158" t="s">
        <v>310</v>
      </c>
      <c r="H400" s="159">
        <v>6250</v>
      </c>
      <c r="I400" s="159">
        <v>0</v>
      </c>
      <c r="J400" s="127">
        <f t="shared" si="254"/>
        <v>6250</v>
      </c>
      <c r="K400" s="159"/>
      <c r="L400" s="113" t="e">
        <f>+#REF!+K400</f>
        <v>#REF!</v>
      </c>
      <c r="M400" s="159"/>
      <c r="N400" s="113" t="e">
        <f t="shared" si="254"/>
        <v>#REF!</v>
      </c>
      <c r="O400" s="50"/>
      <c r="P400" s="113" t="e">
        <f t="shared" si="254"/>
        <v>#REF!</v>
      </c>
      <c r="Q400" s="178"/>
      <c r="R400" s="113" t="e">
        <f t="shared" si="254"/>
        <v>#REF!</v>
      </c>
      <c r="S400" s="50"/>
      <c r="T400" s="113" t="e">
        <f t="shared" si="254"/>
        <v>#REF!</v>
      </c>
      <c r="U400" s="50"/>
      <c r="V400" s="113" t="e">
        <f t="shared" si="254"/>
        <v>#REF!</v>
      </c>
      <c r="W400" s="50"/>
      <c r="X400" s="113" t="e">
        <f t="shared" si="255"/>
        <v>#REF!</v>
      </c>
      <c r="Y400" s="50"/>
      <c r="Z400" s="113" t="e">
        <f t="shared" si="255"/>
        <v>#REF!</v>
      </c>
      <c r="AA400" s="50"/>
      <c r="AB400" s="113" t="e">
        <f t="shared" si="256"/>
        <v>#REF!</v>
      </c>
      <c r="AC400" s="50"/>
      <c r="AD400" s="92"/>
      <c r="AE400" s="92"/>
      <c r="AF400" s="92"/>
      <c r="AG400" s="92"/>
      <c r="AH400" s="92"/>
      <c r="AI400" s="92"/>
      <c r="AJ400" s="92"/>
      <c r="AK400" s="92"/>
      <c r="AL400" s="92"/>
      <c r="AM400" s="92"/>
      <c r="AN400" s="92"/>
      <c r="AO400" s="92"/>
      <c r="AP400" s="92"/>
      <c r="AQ400" s="92"/>
      <c r="AR400" s="92"/>
      <c r="AS400" s="92"/>
      <c r="AT400" s="92"/>
      <c r="AU400" s="92"/>
      <c r="AV400" s="92"/>
      <c r="AW400" s="92"/>
      <c r="AX400" s="92"/>
      <c r="AY400" s="92"/>
      <c r="AZ400" s="92"/>
      <c r="BA400" s="92"/>
      <c r="BB400" s="92"/>
      <c r="BC400" s="92"/>
      <c r="BD400" s="92"/>
      <c r="BE400" s="92"/>
      <c r="BF400" s="92"/>
      <c r="BG400" s="92"/>
      <c r="BH400" s="92"/>
      <c r="BI400" s="92"/>
      <c r="BJ400" s="92"/>
      <c r="BK400" s="92"/>
      <c r="BL400" s="92"/>
      <c r="BM400" s="92"/>
      <c r="BN400" s="92"/>
      <c r="BO400" s="92"/>
      <c r="BP400" s="92"/>
      <c r="BQ400" s="92"/>
      <c r="BR400" s="92"/>
      <c r="BS400" s="92"/>
      <c r="BT400" s="92"/>
      <c r="BU400" s="92"/>
      <c r="BV400" s="92"/>
      <c r="BW400" s="92"/>
      <c r="BX400" s="92"/>
      <c r="BY400" s="92"/>
      <c r="BZ400" s="92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  <c r="DE400" s="4"/>
      <c r="DF400" s="4"/>
      <c r="DG400" s="4"/>
      <c r="DH400" s="4"/>
      <c r="DI400" s="4"/>
      <c r="DJ400" s="4"/>
      <c r="DK400" s="4"/>
      <c r="DL400" s="4"/>
      <c r="DM400" s="4"/>
      <c r="DN400" s="4"/>
      <c r="DO400" s="4"/>
      <c r="DP400" s="4"/>
      <c r="DQ400" s="4"/>
      <c r="DR400" s="4"/>
      <c r="DS400" s="4"/>
      <c r="DT400" s="4"/>
      <c r="DU400" s="4"/>
      <c r="DV400" s="4"/>
      <c r="DW400" s="4"/>
      <c r="DX400" s="4"/>
      <c r="DY400" s="4"/>
      <c r="DZ400" s="4"/>
      <c r="EA400" s="4"/>
      <c r="EB400" s="4"/>
      <c r="EC400" s="4"/>
      <c r="ED400" s="4"/>
      <c r="EE400" s="4"/>
      <c r="EF400" s="4"/>
      <c r="EG400" s="4"/>
      <c r="EH400" s="4"/>
      <c r="EI400" s="4"/>
      <c r="EJ400" s="4"/>
      <c r="EK400" s="4"/>
      <c r="EL400" s="4"/>
      <c r="EM400" s="4"/>
      <c r="EN400" s="4"/>
      <c r="EO400" s="4"/>
      <c r="EP400" s="4"/>
      <c r="EQ400" s="4"/>
      <c r="ER400" s="4"/>
      <c r="ES400" s="4"/>
      <c r="ET400" s="4"/>
      <c r="EU400" s="4"/>
      <c r="EV400" s="4"/>
      <c r="EW400" s="4"/>
      <c r="EX400" s="4"/>
      <c r="EY400" s="4"/>
      <c r="EZ400" s="4"/>
      <c r="FA400" s="4"/>
      <c r="FB400" s="4"/>
      <c r="FC400" s="4"/>
      <c r="FD400" s="4"/>
      <c r="FE400" s="4"/>
      <c r="FF400" s="4"/>
      <c r="FG400" s="4"/>
      <c r="FH400" s="4"/>
      <c r="FI400" s="4"/>
      <c r="FJ400" s="4"/>
      <c r="FK400" s="4"/>
      <c r="FL400" s="4"/>
      <c r="FM400" s="4"/>
      <c r="FN400" s="4"/>
      <c r="FO400" s="4"/>
      <c r="FP400" s="4"/>
      <c r="FQ400" s="4"/>
      <c r="FR400" s="4"/>
      <c r="FS400" s="4"/>
      <c r="FT400" s="4"/>
      <c r="FU400" s="4"/>
      <c r="FV400" s="4"/>
      <c r="FW400" s="4"/>
      <c r="FX400" s="4"/>
      <c r="FY400" s="4"/>
      <c r="FZ400" s="4"/>
      <c r="GA400" s="4"/>
      <c r="GB400" s="4"/>
      <c r="GC400" s="4"/>
      <c r="GD400" s="4"/>
      <c r="GE400" s="4"/>
      <c r="GF400" s="4"/>
    </row>
    <row r="401" spans="1:188" ht="15.75" x14ac:dyDescent="0.2">
      <c r="A401" s="175"/>
      <c r="B401" s="176"/>
      <c r="C401" s="176"/>
      <c r="D401" s="176"/>
      <c r="E401" s="176"/>
      <c r="F401" s="177"/>
      <c r="G401" s="158" t="s">
        <v>311</v>
      </c>
      <c r="H401" s="159"/>
      <c r="I401" s="159"/>
      <c r="J401" s="113">
        <f t="shared" si="254"/>
        <v>0</v>
      </c>
      <c r="K401" s="159"/>
      <c r="L401" s="113" t="e">
        <f>+#REF!+K401</f>
        <v>#REF!</v>
      </c>
      <c r="M401" s="159"/>
      <c r="N401" s="113" t="e">
        <f t="shared" si="254"/>
        <v>#REF!</v>
      </c>
      <c r="O401" s="50"/>
      <c r="P401" s="113" t="e">
        <f t="shared" si="254"/>
        <v>#REF!</v>
      </c>
      <c r="Q401" s="178"/>
      <c r="R401" s="113" t="e">
        <f t="shared" si="254"/>
        <v>#REF!</v>
      </c>
      <c r="S401" s="50"/>
      <c r="T401" s="113" t="e">
        <f t="shared" si="254"/>
        <v>#REF!</v>
      </c>
      <c r="U401" s="50"/>
      <c r="V401" s="113" t="e">
        <f t="shared" si="254"/>
        <v>#REF!</v>
      </c>
      <c r="W401" s="50"/>
      <c r="X401" s="113" t="e">
        <f t="shared" si="255"/>
        <v>#REF!</v>
      </c>
      <c r="Y401" s="50"/>
      <c r="Z401" s="113" t="e">
        <f t="shared" si="255"/>
        <v>#REF!</v>
      </c>
      <c r="AA401" s="50"/>
      <c r="AB401" s="113" t="e">
        <f t="shared" si="256"/>
        <v>#REF!</v>
      </c>
      <c r="AC401" s="50"/>
      <c r="AD401" s="92"/>
      <c r="AE401" s="92"/>
      <c r="AF401" s="92"/>
      <c r="AG401" s="92"/>
      <c r="AH401" s="92"/>
      <c r="AI401" s="92"/>
      <c r="AJ401" s="92"/>
      <c r="AK401" s="92"/>
      <c r="AL401" s="92"/>
      <c r="AM401" s="92"/>
      <c r="AN401" s="92"/>
      <c r="AO401" s="92"/>
      <c r="AP401" s="92"/>
      <c r="AQ401" s="92"/>
      <c r="AR401" s="92"/>
      <c r="AS401" s="92"/>
      <c r="AT401" s="92"/>
      <c r="AU401" s="92"/>
      <c r="AV401" s="92"/>
      <c r="AW401" s="92"/>
      <c r="AX401" s="92"/>
      <c r="AY401" s="92"/>
      <c r="AZ401" s="92"/>
      <c r="BA401" s="92"/>
      <c r="BB401" s="92"/>
      <c r="BC401" s="92"/>
      <c r="BD401" s="92"/>
      <c r="BE401" s="92"/>
      <c r="BF401" s="92"/>
      <c r="BG401" s="92"/>
      <c r="BH401" s="92"/>
      <c r="BI401" s="92"/>
      <c r="BJ401" s="92"/>
      <c r="BK401" s="92"/>
      <c r="BL401" s="92"/>
      <c r="BM401" s="92"/>
      <c r="BN401" s="92"/>
      <c r="BO401" s="92"/>
      <c r="BP401" s="92"/>
      <c r="BQ401" s="92"/>
      <c r="BR401" s="92"/>
      <c r="BS401" s="92"/>
      <c r="BT401" s="92"/>
      <c r="BU401" s="92"/>
      <c r="BV401" s="92"/>
      <c r="BW401" s="92"/>
      <c r="BX401" s="92"/>
      <c r="BY401" s="92"/>
      <c r="BZ401" s="92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  <c r="DE401" s="4"/>
      <c r="DF401" s="4"/>
      <c r="DG401" s="4"/>
      <c r="DH401" s="4"/>
      <c r="DI401" s="4"/>
      <c r="DJ401" s="4"/>
      <c r="DK401" s="4"/>
      <c r="DL401" s="4"/>
      <c r="DM401" s="4"/>
      <c r="DN401" s="4"/>
      <c r="DO401" s="4"/>
      <c r="DP401" s="4"/>
      <c r="DQ401" s="4"/>
      <c r="DR401" s="4"/>
      <c r="DS401" s="4"/>
      <c r="DT401" s="4"/>
      <c r="DU401" s="4"/>
      <c r="DV401" s="4"/>
      <c r="DW401" s="4"/>
      <c r="DX401" s="4"/>
      <c r="DY401" s="4"/>
      <c r="DZ401" s="4"/>
      <c r="EA401" s="4"/>
      <c r="EB401" s="4"/>
      <c r="EC401" s="4"/>
      <c r="ED401" s="4"/>
      <c r="EE401" s="4"/>
      <c r="EF401" s="4"/>
      <c r="EG401" s="4"/>
      <c r="EH401" s="4"/>
      <c r="EI401" s="4"/>
      <c r="EJ401" s="4"/>
      <c r="EK401" s="4"/>
      <c r="EL401" s="4"/>
      <c r="EM401" s="4"/>
      <c r="EN401" s="4"/>
      <c r="EO401" s="4"/>
      <c r="EP401" s="4"/>
      <c r="EQ401" s="4"/>
      <c r="ER401" s="4"/>
      <c r="ES401" s="4"/>
      <c r="ET401" s="4"/>
      <c r="EU401" s="4"/>
      <c r="EV401" s="4"/>
      <c r="EW401" s="4"/>
      <c r="EX401" s="4"/>
      <c r="EY401" s="4"/>
      <c r="EZ401" s="4"/>
      <c r="FA401" s="4"/>
      <c r="FB401" s="4"/>
      <c r="FC401" s="4"/>
      <c r="FD401" s="4"/>
      <c r="FE401" s="4"/>
      <c r="FF401" s="4"/>
      <c r="FG401" s="4"/>
      <c r="FH401" s="4"/>
      <c r="FI401" s="4"/>
      <c r="FJ401" s="4"/>
      <c r="FK401" s="4"/>
      <c r="FL401" s="4"/>
      <c r="FM401" s="4"/>
      <c r="FN401" s="4"/>
      <c r="FO401" s="4"/>
      <c r="FP401" s="4"/>
      <c r="FQ401" s="4"/>
      <c r="FR401" s="4"/>
      <c r="FS401" s="4"/>
      <c r="FT401" s="4"/>
      <c r="FU401" s="4"/>
      <c r="FV401" s="4"/>
      <c r="FW401" s="4"/>
      <c r="FX401" s="4"/>
      <c r="FY401" s="4"/>
      <c r="FZ401" s="4"/>
      <c r="GA401" s="4"/>
      <c r="GB401" s="4"/>
      <c r="GC401" s="4"/>
      <c r="GD401" s="4"/>
      <c r="GE401" s="4"/>
      <c r="GF401" s="4"/>
    </row>
    <row r="402" spans="1:188" ht="15.75" x14ac:dyDescent="0.2">
      <c r="A402" s="175"/>
      <c r="B402" s="176"/>
      <c r="C402" s="176"/>
      <c r="D402" s="176"/>
      <c r="E402" s="176"/>
      <c r="F402" s="177"/>
      <c r="G402" s="158" t="s">
        <v>312</v>
      </c>
      <c r="H402" s="159"/>
      <c r="I402" s="159"/>
      <c r="J402" s="113">
        <f t="shared" si="254"/>
        <v>0</v>
      </c>
      <c r="K402" s="159"/>
      <c r="L402" s="113" t="e">
        <f>+#REF!+K402</f>
        <v>#REF!</v>
      </c>
      <c r="M402" s="159"/>
      <c r="N402" s="113" t="e">
        <f t="shared" si="254"/>
        <v>#REF!</v>
      </c>
      <c r="O402" s="50"/>
      <c r="P402" s="113" t="e">
        <f t="shared" si="254"/>
        <v>#REF!</v>
      </c>
      <c r="Q402" s="178"/>
      <c r="R402" s="113" t="e">
        <f t="shared" si="254"/>
        <v>#REF!</v>
      </c>
      <c r="S402" s="50"/>
      <c r="T402" s="113" t="e">
        <f t="shared" si="254"/>
        <v>#REF!</v>
      </c>
      <c r="U402" s="50"/>
      <c r="V402" s="113" t="e">
        <f t="shared" si="254"/>
        <v>#REF!</v>
      </c>
      <c r="W402" s="50"/>
      <c r="X402" s="113" t="e">
        <f t="shared" si="255"/>
        <v>#REF!</v>
      </c>
      <c r="Y402" s="50"/>
      <c r="Z402" s="113" t="e">
        <f t="shared" si="255"/>
        <v>#REF!</v>
      </c>
      <c r="AA402" s="50"/>
      <c r="AB402" s="113" t="e">
        <f t="shared" si="256"/>
        <v>#REF!</v>
      </c>
      <c r="AC402" s="50"/>
      <c r="AD402" s="92"/>
      <c r="AE402" s="92"/>
      <c r="AF402" s="92"/>
      <c r="AG402" s="92"/>
      <c r="AH402" s="92"/>
      <c r="AI402" s="92"/>
      <c r="AJ402" s="92"/>
      <c r="AK402" s="92"/>
      <c r="AL402" s="92"/>
      <c r="AM402" s="92"/>
      <c r="AN402" s="92"/>
      <c r="AO402" s="92"/>
      <c r="AP402" s="92"/>
      <c r="AQ402" s="92"/>
      <c r="AR402" s="92"/>
      <c r="AS402" s="92"/>
      <c r="AT402" s="92"/>
      <c r="AU402" s="92"/>
      <c r="AV402" s="92"/>
      <c r="AW402" s="92"/>
      <c r="AX402" s="92"/>
      <c r="AY402" s="92"/>
      <c r="AZ402" s="92"/>
      <c r="BA402" s="92"/>
      <c r="BB402" s="92"/>
      <c r="BC402" s="92"/>
      <c r="BD402" s="92"/>
      <c r="BE402" s="92"/>
      <c r="BF402" s="92"/>
      <c r="BG402" s="92"/>
      <c r="BH402" s="92"/>
      <c r="BI402" s="92"/>
      <c r="BJ402" s="92"/>
      <c r="BK402" s="92"/>
      <c r="BL402" s="92"/>
      <c r="BM402" s="92"/>
      <c r="BN402" s="92"/>
      <c r="BO402" s="92"/>
      <c r="BP402" s="92"/>
      <c r="BQ402" s="92"/>
      <c r="BR402" s="92"/>
      <c r="BS402" s="92"/>
      <c r="BT402" s="92"/>
      <c r="BU402" s="92"/>
      <c r="BV402" s="92"/>
      <c r="BW402" s="92"/>
      <c r="BX402" s="92"/>
      <c r="BY402" s="92"/>
      <c r="BZ402" s="92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  <c r="DE402" s="4"/>
      <c r="DF402" s="4"/>
      <c r="DG402" s="4"/>
      <c r="DH402" s="4"/>
      <c r="DI402" s="4"/>
      <c r="DJ402" s="4"/>
      <c r="DK402" s="4"/>
      <c r="DL402" s="4"/>
      <c r="DM402" s="4"/>
      <c r="DN402" s="4"/>
      <c r="DO402" s="4"/>
      <c r="DP402" s="4"/>
      <c r="DQ402" s="4"/>
      <c r="DR402" s="4"/>
      <c r="DS402" s="4"/>
      <c r="DT402" s="4"/>
      <c r="DU402" s="4"/>
      <c r="DV402" s="4"/>
      <c r="DW402" s="4"/>
      <c r="DX402" s="4"/>
      <c r="DY402" s="4"/>
      <c r="DZ402" s="4"/>
      <c r="EA402" s="4"/>
      <c r="EB402" s="4"/>
      <c r="EC402" s="4"/>
      <c r="ED402" s="4"/>
      <c r="EE402" s="4"/>
      <c r="EF402" s="4"/>
      <c r="EG402" s="4"/>
      <c r="EH402" s="4"/>
      <c r="EI402" s="4"/>
      <c r="EJ402" s="4"/>
      <c r="EK402" s="4"/>
      <c r="EL402" s="4"/>
      <c r="EM402" s="4"/>
      <c r="EN402" s="4"/>
      <c r="EO402" s="4"/>
      <c r="EP402" s="4"/>
      <c r="EQ402" s="4"/>
      <c r="ER402" s="4"/>
      <c r="ES402" s="4"/>
      <c r="ET402" s="4"/>
      <c r="EU402" s="4"/>
      <c r="EV402" s="4"/>
      <c r="EW402" s="4"/>
      <c r="EX402" s="4"/>
      <c r="EY402" s="4"/>
      <c r="EZ402" s="4"/>
      <c r="FA402" s="4"/>
      <c r="FB402" s="4"/>
      <c r="FC402" s="4"/>
      <c r="FD402" s="4"/>
      <c r="FE402" s="4"/>
      <c r="FF402" s="4"/>
      <c r="FG402" s="4"/>
      <c r="FH402" s="4"/>
      <c r="FI402" s="4"/>
      <c r="FJ402" s="4"/>
      <c r="FK402" s="4"/>
      <c r="FL402" s="4"/>
      <c r="FM402" s="4"/>
      <c r="FN402" s="4"/>
      <c r="FO402" s="4"/>
      <c r="FP402" s="4"/>
      <c r="FQ402" s="4"/>
      <c r="FR402" s="4"/>
      <c r="FS402" s="4"/>
      <c r="FT402" s="4"/>
      <c r="FU402" s="4"/>
      <c r="FV402" s="4"/>
      <c r="FW402" s="4"/>
      <c r="FX402" s="4"/>
      <c r="FY402" s="4"/>
      <c r="FZ402" s="4"/>
      <c r="GA402" s="4"/>
      <c r="GB402" s="4"/>
      <c r="GC402" s="4"/>
      <c r="GD402" s="4"/>
      <c r="GE402" s="4"/>
      <c r="GF402" s="4"/>
    </row>
    <row r="403" spans="1:188" ht="15.75" x14ac:dyDescent="0.2">
      <c r="A403" s="175"/>
      <c r="B403" s="176"/>
      <c r="C403" s="176"/>
      <c r="D403" s="176"/>
      <c r="E403" s="176"/>
      <c r="F403" s="177"/>
      <c r="G403" s="158" t="s">
        <v>313</v>
      </c>
      <c r="H403" s="159">
        <f>+H404+H405+H406</f>
        <v>0</v>
      </c>
      <c r="I403" s="159">
        <f t="shared" ref="I403:AC403" si="260">+I404+I405+I406</f>
        <v>0</v>
      </c>
      <c r="J403" s="113">
        <f t="shared" si="254"/>
        <v>0</v>
      </c>
      <c r="K403" s="159">
        <f t="shared" si="260"/>
        <v>0</v>
      </c>
      <c r="L403" s="113" t="e">
        <f>+#REF!+K403</f>
        <v>#REF!</v>
      </c>
      <c r="M403" s="159">
        <f t="shared" si="260"/>
        <v>0</v>
      </c>
      <c r="N403" s="113" t="e">
        <f t="shared" si="254"/>
        <v>#REF!</v>
      </c>
      <c r="O403" s="159">
        <f t="shared" si="260"/>
        <v>0</v>
      </c>
      <c r="P403" s="113" t="e">
        <f t="shared" si="254"/>
        <v>#REF!</v>
      </c>
      <c r="Q403" s="159">
        <f t="shared" si="260"/>
        <v>0</v>
      </c>
      <c r="R403" s="113" t="e">
        <f t="shared" si="254"/>
        <v>#REF!</v>
      </c>
      <c r="S403" s="159">
        <f t="shared" si="260"/>
        <v>0</v>
      </c>
      <c r="T403" s="113" t="e">
        <f t="shared" si="254"/>
        <v>#REF!</v>
      </c>
      <c r="U403" s="159">
        <f t="shared" si="260"/>
        <v>0</v>
      </c>
      <c r="V403" s="113" t="e">
        <f t="shared" si="254"/>
        <v>#REF!</v>
      </c>
      <c r="W403" s="159">
        <f t="shared" si="260"/>
        <v>0</v>
      </c>
      <c r="X403" s="113" t="e">
        <f t="shared" si="255"/>
        <v>#REF!</v>
      </c>
      <c r="Y403" s="159">
        <f t="shared" si="260"/>
        <v>0</v>
      </c>
      <c r="Z403" s="113" t="e">
        <f t="shared" si="255"/>
        <v>#REF!</v>
      </c>
      <c r="AA403" s="159">
        <f t="shared" si="260"/>
        <v>0</v>
      </c>
      <c r="AB403" s="113" t="e">
        <f t="shared" si="256"/>
        <v>#REF!</v>
      </c>
      <c r="AC403" s="159">
        <f t="shared" si="260"/>
        <v>0</v>
      </c>
      <c r="AD403" s="92"/>
      <c r="AE403" s="92"/>
      <c r="AF403" s="92"/>
      <c r="AG403" s="92"/>
      <c r="AH403" s="92"/>
      <c r="AI403" s="92"/>
      <c r="AJ403" s="92"/>
      <c r="AK403" s="92"/>
      <c r="AL403" s="92"/>
      <c r="AM403" s="92"/>
      <c r="AN403" s="92"/>
      <c r="AO403" s="92"/>
      <c r="AP403" s="92"/>
      <c r="AQ403" s="92"/>
      <c r="AR403" s="92"/>
      <c r="AS403" s="92"/>
      <c r="AT403" s="92"/>
      <c r="AU403" s="92"/>
      <c r="AV403" s="92"/>
      <c r="AW403" s="92"/>
      <c r="AX403" s="92"/>
      <c r="AY403" s="92"/>
      <c r="AZ403" s="92"/>
      <c r="BA403" s="92"/>
      <c r="BB403" s="92"/>
      <c r="BC403" s="92"/>
      <c r="BD403" s="92"/>
      <c r="BE403" s="92"/>
      <c r="BF403" s="92"/>
      <c r="BG403" s="92"/>
      <c r="BH403" s="92"/>
      <c r="BI403" s="92"/>
      <c r="BJ403" s="92"/>
      <c r="BK403" s="92"/>
      <c r="BL403" s="92"/>
      <c r="BM403" s="92"/>
      <c r="BN403" s="92"/>
      <c r="BO403" s="92"/>
      <c r="BP403" s="92"/>
      <c r="BQ403" s="92"/>
      <c r="BR403" s="92"/>
      <c r="BS403" s="92"/>
      <c r="BT403" s="92"/>
      <c r="BU403" s="92"/>
      <c r="BV403" s="92"/>
      <c r="BW403" s="92"/>
      <c r="BX403" s="92"/>
      <c r="BY403" s="92"/>
      <c r="BZ403" s="92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  <c r="DE403" s="4"/>
      <c r="DF403" s="4"/>
      <c r="DG403" s="4"/>
      <c r="DH403" s="4"/>
      <c r="DI403" s="4"/>
      <c r="DJ403" s="4"/>
      <c r="DK403" s="4"/>
      <c r="DL403" s="4"/>
      <c r="DM403" s="4"/>
      <c r="DN403" s="4"/>
      <c r="DO403" s="4"/>
      <c r="DP403" s="4"/>
      <c r="DQ403" s="4"/>
      <c r="DR403" s="4"/>
      <c r="DS403" s="4"/>
      <c r="DT403" s="4"/>
      <c r="DU403" s="4"/>
      <c r="DV403" s="4"/>
      <c r="DW403" s="4"/>
      <c r="DX403" s="4"/>
      <c r="DY403" s="4"/>
      <c r="DZ403" s="4"/>
      <c r="EA403" s="4"/>
      <c r="EB403" s="4"/>
      <c r="EC403" s="4"/>
      <c r="ED403" s="4"/>
      <c r="EE403" s="4"/>
      <c r="EF403" s="4"/>
      <c r="EG403" s="4"/>
      <c r="EH403" s="4"/>
      <c r="EI403" s="4"/>
      <c r="EJ403" s="4"/>
      <c r="EK403" s="4"/>
      <c r="EL403" s="4"/>
      <c r="EM403" s="4"/>
      <c r="EN403" s="4"/>
      <c r="EO403" s="4"/>
      <c r="EP403" s="4"/>
      <c r="EQ403" s="4"/>
      <c r="ER403" s="4"/>
      <c r="ES403" s="4"/>
      <c r="ET403" s="4"/>
      <c r="EU403" s="4"/>
      <c r="EV403" s="4"/>
      <c r="EW403" s="4"/>
      <c r="EX403" s="4"/>
      <c r="EY403" s="4"/>
      <c r="EZ403" s="4"/>
      <c r="FA403" s="4"/>
      <c r="FB403" s="4"/>
      <c r="FC403" s="4"/>
      <c r="FD403" s="4"/>
      <c r="FE403" s="4"/>
      <c r="FF403" s="4"/>
      <c r="FG403" s="4"/>
      <c r="FH403" s="4"/>
      <c r="FI403" s="4"/>
      <c r="FJ403" s="4"/>
      <c r="FK403" s="4"/>
      <c r="FL403" s="4"/>
      <c r="FM403" s="4"/>
      <c r="FN403" s="4"/>
      <c r="FO403" s="4"/>
      <c r="FP403" s="4"/>
      <c r="FQ403" s="4"/>
      <c r="FR403" s="4"/>
      <c r="FS403" s="4"/>
      <c r="FT403" s="4"/>
      <c r="FU403" s="4"/>
      <c r="FV403" s="4"/>
      <c r="FW403" s="4"/>
      <c r="FX403" s="4"/>
      <c r="FY403" s="4"/>
      <c r="FZ403" s="4"/>
      <c r="GA403" s="4"/>
      <c r="GB403" s="4"/>
      <c r="GC403" s="4"/>
      <c r="GD403" s="4"/>
      <c r="GE403" s="4"/>
      <c r="GF403" s="4"/>
    </row>
    <row r="404" spans="1:188" ht="15.75" x14ac:dyDescent="0.2">
      <c r="A404" s="175"/>
      <c r="B404" s="176"/>
      <c r="C404" s="176"/>
      <c r="D404" s="176"/>
      <c r="E404" s="176"/>
      <c r="F404" s="177"/>
      <c r="G404" s="158" t="s">
        <v>314</v>
      </c>
      <c r="H404" s="159"/>
      <c r="I404" s="159"/>
      <c r="J404" s="113">
        <f t="shared" si="254"/>
        <v>0</v>
      </c>
      <c r="K404" s="159"/>
      <c r="L404" s="113" t="e">
        <f>+#REF!+K404</f>
        <v>#REF!</v>
      </c>
      <c r="M404" s="159"/>
      <c r="N404" s="113" t="e">
        <f t="shared" si="254"/>
        <v>#REF!</v>
      </c>
      <c r="O404" s="50"/>
      <c r="P404" s="113" t="e">
        <f t="shared" si="254"/>
        <v>#REF!</v>
      </c>
      <c r="Q404" s="178"/>
      <c r="R404" s="113" t="e">
        <f t="shared" si="254"/>
        <v>#REF!</v>
      </c>
      <c r="S404" s="50"/>
      <c r="T404" s="113" t="e">
        <f t="shared" si="254"/>
        <v>#REF!</v>
      </c>
      <c r="U404" s="50"/>
      <c r="V404" s="113" t="e">
        <f t="shared" si="254"/>
        <v>#REF!</v>
      </c>
      <c r="W404" s="50"/>
      <c r="X404" s="113" t="e">
        <f t="shared" si="255"/>
        <v>#REF!</v>
      </c>
      <c r="Y404" s="50"/>
      <c r="Z404" s="113" t="e">
        <f t="shared" si="255"/>
        <v>#REF!</v>
      </c>
      <c r="AA404" s="50"/>
      <c r="AB404" s="113" t="e">
        <f t="shared" si="256"/>
        <v>#REF!</v>
      </c>
      <c r="AC404" s="50"/>
      <c r="AD404" s="92"/>
      <c r="AE404" s="92"/>
      <c r="AF404" s="92"/>
      <c r="AG404" s="92"/>
      <c r="AH404" s="92"/>
      <c r="AI404" s="92"/>
      <c r="AJ404" s="92"/>
      <c r="AK404" s="92"/>
      <c r="AL404" s="92"/>
      <c r="AM404" s="92"/>
      <c r="AN404" s="92"/>
      <c r="AO404" s="92"/>
      <c r="AP404" s="92"/>
      <c r="AQ404" s="92"/>
      <c r="AR404" s="92"/>
      <c r="AS404" s="92"/>
      <c r="AT404" s="92"/>
      <c r="AU404" s="92"/>
      <c r="AV404" s="92"/>
      <c r="AW404" s="92"/>
      <c r="AX404" s="92"/>
      <c r="AY404" s="92"/>
      <c r="AZ404" s="92"/>
      <c r="BA404" s="92"/>
      <c r="BB404" s="92"/>
      <c r="BC404" s="92"/>
      <c r="BD404" s="92"/>
      <c r="BE404" s="92"/>
      <c r="BF404" s="92"/>
      <c r="BG404" s="92"/>
      <c r="BH404" s="92"/>
      <c r="BI404" s="92"/>
      <c r="BJ404" s="92"/>
      <c r="BK404" s="92"/>
      <c r="BL404" s="92"/>
      <c r="BM404" s="92"/>
      <c r="BN404" s="92"/>
      <c r="BO404" s="92"/>
      <c r="BP404" s="92"/>
      <c r="BQ404" s="92"/>
      <c r="BR404" s="92"/>
      <c r="BS404" s="92"/>
      <c r="BT404" s="92"/>
      <c r="BU404" s="92"/>
      <c r="BV404" s="92"/>
      <c r="BW404" s="92"/>
      <c r="BX404" s="92"/>
      <c r="BY404" s="92"/>
      <c r="BZ404" s="92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  <c r="DE404" s="4"/>
      <c r="DF404" s="4"/>
      <c r="DG404" s="4"/>
      <c r="DH404" s="4"/>
      <c r="DI404" s="4"/>
      <c r="DJ404" s="4"/>
      <c r="DK404" s="4"/>
      <c r="DL404" s="4"/>
      <c r="DM404" s="4"/>
      <c r="DN404" s="4"/>
      <c r="DO404" s="4"/>
      <c r="DP404" s="4"/>
      <c r="DQ404" s="4"/>
      <c r="DR404" s="4"/>
      <c r="DS404" s="4"/>
      <c r="DT404" s="4"/>
      <c r="DU404" s="4"/>
      <c r="DV404" s="4"/>
      <c r="DW404" s="4"/>
      <c r="DX404" s="4"/>
      <c r="DY404" s="4"/>
      <c r="DZ404" s="4"/>
      <c r="EA404" s="4"/>
      <c r="EB404" s="4"/>
      <c r="EC404" s="4"/>
      <c r="ED404" s="4"/>
      <c r="EE404" s="4"/>
      <c r="EF404" s="4"/>
      <c r="EG404" s="4"/>
      <c r="EH404" s="4"/>
      <c r="EI404" s="4"/>
      <c r="EJ404" s="4"/>
      <c r="EK404" s="4"/>
      <c r="EL404" s="4"/>
      <c r="EM404" s="4"/>
      <c r="EN404" s="4"/>
      <c r="EO404" s="4"/>
      <c r="EP404" s="4"/>
      <c r="EQ404" s="4"/>
      <c r="ER404" s="4"/>
      <c r="ES404" s="4"/>
      <c r="ET404" s="4"/>
      <c r="EU404" s="4"/>
      <c r="EV404" s="4"/>
      <c r="EW404" s="4"/>
      <c r="EX404" s="4"/>
      <c r="EY404" s="4"/>
      <c r="EZ404" s="4"/>
      <c r="FA404" s="4"/>
      <c r="FB404" s="4"/>
      <c r="FC404" s="4"/>
      <c r="FD404" s="4"/>
      <c r="FE404" s="4"/>
      <c r="FF404" s="4"/>
      <c r="FG404" s="4"/>
      <c r="FH404" s="4"/>
      <c r="FI404" s="4"/>
      <c r="FJ404" s="4"/>
      <c r="FK404" s="4"/>
      <c r="FL404" s="4"/>
      <c r="FM404" s="4"/>
      <c r="FN404" s="4"/>
      <c r="FO404" s="4"/>
      <c r="FP404" s="4"/>
      <c r="FQ404" s="4"/>
      <c r="FR404" s="4"/>
      <c r="FS404" s="4"/>
      <c r="FT404" s="4"/>
      <c r="FU404" s="4"/>
      <c r="FV404" s="4"/>
      <c r="FW404" s="4"/>
      <c r="FX404" s="4"/>
      <c r="FY404" s="4"/>
      <c r="FZ404" s="4"/>
      <c r="GA404" s="4"/>
      <c r="GB404" s="4"/>
      <c r="GC404" s="4"/>
      <c r="GD404" s="4"/>
      <c r="GE404" s="4"/>
      <c r="GF404" s="4"/>
    </row>
    <row r="405" spans="1:188" ht="15.75" x14ac:dyDescent="0.2">
      <c r="A405" s="175"/>
      <c r="B405" s="176"/>
      <c r="C405" s="176"/>
      <c r="D405" s="176"/>
      <c r="E405" s="176"/>
      <c r="F405" s="177"/>
      <c r="G405" s="158" t="s">
        <v>315</v>
      </c>
      <c r="H405" s="159"/>
      <c r="I405" s="159"/>
      <c r="J405" s="113">
        <f t="shared" si="254"/>
        <v>0</v>
      </c>
      <c r="K405" s="159"/>
      <c r="L405" s="113" t="e">
        <f>+#REF!+K405</f>
        <v>#REF!</v>
      </c>
      <c r="M405" s="159"/>
      <c r="N405" s="113" t="e">
        <f t="shared" si="254"/>
        <v>#REF!</v>
      </c>
      <c r="O405" s="50"/>
      <c r="P405" s="113" t="e">
        <f t="shared" si="254"/>
        <v>#REF!</v>
      </c>
      <c r="Q405" s="178"/>
      <c r="R405" s="113" t="e">
        <f t="shared" si="254"/>
        <v>#REF!</v>
      </c>
      <c r="S405" s="50"/>
      <c r="T405" s="113" t="e">
        <f t="shared" si="254"/>
        <v>#REF!</v>
      </c>
      <c r="U405" s="50"/>
      <c r="V405" s="113" t="e">
        <f t="shared" si="254"/>
        <v>#REF!</v>
      </c>
      <c r="W405" s="50"/>
      <c r="X405" s="113" t="e">
        <f t="shared" si="255"/>
        <v>#REF!</v>
      </c>
      <c r="Y405" s="50"/>
      <c r="Z405" s="113" t="e">
        <f t="shared" si="255"/>
        <v>#REF!</v>
      </c>
      <c r="AA405" s="50"/>
      <c r="AB405" s="113" t="e">
        <f t="shared" si="256"/>
        <v>#REF!</v>
      </c>
      <c r="AC405" s="50"/>
      <c r="AD405" s="92"/>
      <c r="AE405" s="92"/>
      <c r="AF405" s="92"/>
      <c r="AG405" s="92"/>
      <c r="AH405" s="92"/>
      <c r="AI405" s="92"/>
      <c r="AJ405" s="92"/>
      <c r="AK405" s="92"/>
      <c r="AL405" s="92"/>
      <c r="AM405" s="92"/>
      <c r="AN405" s="92"/>
      <c r="AO405" s="92"/>
      <c r="AP405" s="92"/>
      <c r="AQ405" s="92"/>
      <c r="AR405" s="92"/>
      <c r="AS405" s="92"/>
      <c r="AT405" s="92"/>
      <c r="AU405" s="92"/>
      <c r="AV405" s="92"/>
      <c r="AW405" s="92"/>
      <c r="AX405" s="92"/>
      <c r="AY405" s="92"/>
      <c r="AZ405" s="92"/>
      <c r="BA405" s="92"/>
      <c r="BB405" s="92"/>
      <c r="BC405" s="92"/>
      <c r="BD405" s="92"/>
      <c r="BE405" s="92"/>
      <c r="BF405" s="92"/>
      <c r="BG405" s="92"/>
      <c r="BH405" s="92"/>
      <c r="BI405" s="92"/>
      <c r="BJ405" s="92"/>
      <c r="BK405" s="92"/>
      <c r="BL405" s="92"/>
      <c r="BM405" s="92"/>
      <c r="BN405" s="92"/>
      <c r="BO405" s="92"/>
      <c r="BP405" s="92"/>
      <c r="BQ405" s="92"/>
      <c r="BR405" s="92"/>
      <c r="BS405" s="92"/>
      <c r="BT405" s="92"/>
      <c r="BU405" s="92"/>
      <c r="BV405" s="92"/>
      <c r="BW405" s="92"/>
      <c r="BX405" s="92"/>
      <c r="BY405" s="92"/>
      <c r="BZ405" s="92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  <c r="DE405" s="4"/>
      <c r="DF405" s="4"/>
      <c r="DG405" s="4"/>
      <c r="DH405" s="4"/>
      <c r="DI405" s="4"/>
      <c r="DJ405" s="4"/>
      <c r="DK405" s="4"/>
      <c r="DL405" s="4"/>
      <c r="DM405" s="4"/>
      <c r="DN405" s="4"/>
      <c r="DO405" s="4"/>
      <c r="DP405" s="4"/>
      <c r="DQ405" s="4"/>
      <c r="DR405" s="4"/>
      <c r="DS405" s="4"/>
      <c r="DT405" s="4"/>
      <c r="DU405" s="4"/>
      <c r="DV405" s="4"/>
      <c r="DW405" s="4"/>
      <c r="DX405" s="4"/>
      <c r="DY405" s="4"/>
      <c r="DZ405" s="4"/>
      <c r="EA405" s="4"/>
      <c r="EB405" s="4"/>
      <c r="EC405" s="4"/>
      <c r="ED405" s="4"/>
      <c r="EE405" s="4"/>
      <c r="EF405" s="4"/>
      <c r="EG405" s="4"/>
      <c r="EH405" s="4"/>
      <c r="EI405" s="4"/>
      <c r="EJ405" s="4"/>
      <c r="EK405" s="4"/>
      <c r="EL405" s="4"/>
      <c r="EM405" s="4"/>
      <c r="EN405" s="4"/>
      <c r="EO405" s="4"/>
      <c r="EP405" s="4"/>
      <c r="EQ405" s="4"/>
      <c r="ER405" s="4"/>
      <c r="ES405" s="4"/>
      <c r="ET405" s="4"/>
      <c r="EU405" s="4"/>
      <c r="EV405" s="4"/>
      <c r="EW405" s="4"/>
      <c r="EX405" s="4"/>
      <c r="EY405" s="4"/>
      <c r="EZ405" s="4"/>
      <c r="FA405" s="4"/>
      <c r="FB405" s="4"/>
      <c r="FC405" s="4"/>
      <c r="FD405" s="4"/>
      <c r="FE405" s="4"/>
      <c r="FF405" s="4"/>
      <c r="FG405" s="4"/>
      <c r="FH405" s="4"/>
      <c r="FI405" s="4"/>
      <c r="FJ405" s="4"/>
      <c r="FK405" s="4"/>
      <c r="FL405" s="4"/>
      <c r="FM405" s="4"/>
      <c r="FN405" s="4"/>
      <c r="FO405" s="4"/>
      <c r="FP405" s="4"/>
      <c r="FQ405" s="4"/>
      <c r="FR405" s="4"/>
      <c r="FS405" s="4"/>
      <c r="FT405" s="4"/>
      <c r="FU405" s="4"/>
      <c r="FV405" s="4"/>
      <c r="FW405" s="4"/>
      <c r="FX405" s="4"/>
      <c r="FY405" s="4"/>
      <c r="FZ405" s="4"/>
      <c r="GA405" s="4"/>
      <c r="GB405" s="4"/>
      <c r="GC405" s="4"/>
      <c r="GD405" s="4"/>
      <c r="GE405" s="4"/>
      <c r="GF405" s="4"/>
    </row>
    <row r="406" spans="1:188" ht="15.75" x14ac:dyDescent="0.2">
      <c r="A406" s="175"/>
      <c r="B406" s="176"/>
      <c r="C406" s="176"/>
      <c r="D406" s="176"/>
      <c r="E406" s="176"/>
      <c r="F406" s="177"/>
      <c r="G406" s="158" t="s">
        <v>316</v>
      </c>
      <c r="H406" s="159"/>
      <c r="I406" s="159"/>
      <c r="J406" s="113">
        <f t="shared" si="254"/>
        <v>0</v>
      </c>
      <c r="K406" s="159"/>
      <c r="L406" s="113" t="e">
        <f>+#REF!+K406</f>
        <v>#REF!</v>
      </c>
      <c r="M406" s="159"/>
      <c r="N406" s="113" t="e">
        <f t="shared" si="254"/>
        <v>#REF!</v>
      </c>
      <c r="O406" s="50"/>
      <c r="P406" s="113" t="e">
        <f t="shared" si="254"/>
        <v>#REF!</v>
      </c>
      <c r="Q406" s="178"/>
      <c r="R406" s="113" t="e">
        <f t="shared" si="254"/>
        <v>#REF!</v>
      </c>
      <c r="S406" s="50"/>
      <c r="T406" s="113" t="e">
        <f t="shared" si="254"/>
        <v>#REF!</v>
      </c>
      <c r="U406" s="50"/>
      <c r="V406" s="113" t="e">
        <f t="shared" si="254"/>
        <v>#REF!</v>
      </c>
      <c r="W406" s="50"/>
      <c r="X406" s="113" t="e">
        <f t="shared" si="255"/>
        <v>#REF!</v>
      </c>
      <c r="Y406" s="50"/>
      <c r="Z406" s="113" t="e">
        <f t="shared" si="255"/>
        <v>#REF!</v>
      </c>
      <c r="AA406" s="50"/>
      <c r="AB406" s="113" t="e">
        <f t="shared" si="256"/>
        <v>#REF!</v>
      </c>
      <c r="AC406" s="50"/>
      <c r="AD406" s="92"/>
      <c r="AE406" s="92"/>
      <c r="AF406" s="92"/>
      <c r="AG406" s="92"/>
      <c r="AH406" s="92"/>
      <c r="AI406" s="92"/>
      <c r="AJ406" s="92"/>
      <c r="AK406" s="92"/>
      <c r="AL406" s="92"/>
      <c r="AM406" s="92"/>
      <c r="AN406" s="92"/>
      <c r="AO406" s="92"/>
      <c r="AP406" s="92"/>
      <c r="AQ406" s="92"/>
      <c r="AR406" s="92"/>
      <c r="AS406" s="92"/>
      <c r="AT406" s="92"/>
      <c r="AU406" s="92"/>
      <c r="AV406" s="92"/>
      <c r="AW406" s="92"/>
      <c r="AX406" s="92"/>
      <c r="AY406" s="92"/>
      <c r="AZ406" s="92"/>
      <c r="BA406" s="92"/>
      <c r="BB406" s="92"/>
      <c r="BC406" s="92"/>
      <c r="BD406" s="92"/>
      <c r="BE406" s="92"/>
      <c r="BF406" s="92"/>
      <c r="BG406" s="92"/>
      <c r="BH406" s="92"/>
      <c r="BI406" s="92"/>
      <c r="BJ406" s="92"/>
      <c r="BK406" s="92"/>
      <c r="BL406" s="92"/>
      <c r="BM406" s="92"/>
      <c r="BN406" s="92"/>
      <c r="BO406" s="92"/>
      <c r="BP406" s="92"/>
      <c r="BQ406" s="92"/>
      <c r="BR406" s="92"/>
      <c r="BS406" s="92"/>
      <c r="BT406" s="92"/>
      <c r="BU406" s="92"/>
      <c r="BV406" s="92"/>
      <c r="BW406" s="92"/>
      <c r="BX406" s="92"/>
      <c r="BY406" s="92"/>
      <c r="BZ406" s="92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  <c r="DE406" s="4"/>
      <c r="DF406" s="4"/>
      <c r="DG406" s="4"/>
      <c r="DH406" s="4"/>
      <c r="DI406" s="4"/>
      <c r="DJ406" s="4"/>
      <c r="DK406" s="4"/>
      <c r="DL406" s="4"/>
      <c r="DM406" s="4"/>
      <c r="DN406" s="4"/>
      <c r="DO406" s="4"/>
      <c r="DP406" s="4"/>
      <c r="DQ406" s="4"/>
      <c r="DR406" s="4"/>
      <c r="DS406" s="4"/>
      <c r="DT406" s="4"/>
      <c r="DU406" s="4"/>
      <c r="DV406" s="4"/>
      <c r="DW406" s="4"/>
      <c r="DX406" s="4"/>
      <c r="DY406" s="4"/>
      <c r="DZ406" s="4"/>
      <c r="EA406" s="4"/>
      <c r="EB406" s="4"/>
      <c r="EC406" s="4"/>
      <c r="ED406" s="4"/>
      <c r="EE406" s="4"/>
      <c r="EF406" s="4"/>
      <c r="EG406" s="4"/>
      <c r="EH406" s="4"/>
      <c r="EI406" s="4"/>
      <c r="EJ406" s="4"/>
      <c r="EK406" s="4"/>
      <c r="EL406" s="4"/>
      <c r="EM406" s="4"/>
      <c r="EN406" s="4"/>
      <c r="EO406" s="4"/>
      <c r="EP406" s="4"/>
      <c r="EQ406" s="4"/>
      <c r="ER406" s="4"/>
      <c r="ES406" s="4"/>
      <c r="ET406" s="4"/>
      <c r="EU406" s="4"/>
      <c r="EV406" s="4"/>
      <c r="EW406" s="4"/>
      <c r="EX406" s="4"/>
      <c r="EY406" s="4"/>
      <c r="EZ406" s="4"/>
      <c r="FA406" s="4"/>
      <c r="FB406" s="4"/>
      <c r="FC406" s="4"/>
      <c r="FD406" s="4"/>
      <c r="FE406" s="4"/>
      <c r="FF406" s="4"/>
      <c r="FG406" s="4"/>
      <c r="FH406" s="4"/>
      <c r="FI406" s="4"/>
      <c r="FJ406" s="4"/>
      <c r="FK406" s="4"/>
      <c r="FL406" s="4"/>
      <c r="FM406" s="4"/>
      <c r="FN406" s="4"/>
      <c r="FO406" s="4"/>
      <c r="FP406" s="4"/>
      <c r="FQ406" s="4"/>
      <c r="FR406" s="4"/>
      <c r="FS406" s="4"/>
      <c r="FT406" s="4"/>
      <c r="FU406" s="4"/>
      <c r="FV406" s="4"/>
      <c r="FW406" s="4"/>
      <c r="FX406" s="4"/>
      <c r="FY406" s="4"/>
      <c r="FZ406" s="4"/>
      <c r="GA406" s="4"/>
      <c r="GB406" s="4"/>
      <c r="GC406" s="4"/>
      <c r="GD406" s="4"/>
      <c r="GE406" s="4"/>
      <c r="GF406" s="4"/>
    </row>
    <row r="407" spans="1:188" ht="31.5" x14ac:dyDescent="0.25">
      <c r="A407" s="172"/>
      <c r="B407" s="173"/>
      <c r="C407" s="173"/>
      <c r="D407" s="173"/>
      <c r="E407" s="173"/>
      <c r="F407" s="174"/>
      <c r="G407" s="168" t="s">
        <v>317</v>
      </c>
      <c r="H407" s="127">
        <v>622833</v>
      </c>
      <c r="I407" s="127">
        <f>80063+15004</f>
        <v>95067</v>
      </c>
      <c r="J407" s="127">
        <f t="shared" si="254"/>
        <v>717900</v>
      </c>
      <c r="K407" s="113"/>
      <c r="L407" s="113" t="e">
        <f>+#REF!+K407</f>
        <v>#REF!</v>
      </c>
      <c r="M407" s="113"/>
      <c r="N407" s="113" t="e">
        <f t="shared" si="254"/>
        <v>#REF!</v>
      </c>
      <c r="O407" s="113"/>
      <c r="P407" s="113" t="e">
        <f t="shared" si="254"/>
        <v>#REF!</v>
      </c>
      <c r="Q407" s="113"/>
      <c r="R407" s="113" t="e">
        <f t="shared" si="254"/>
        <v>#REF!</v>
      </c>
      <c r="S407" s="113"/>
      <c r="T407" s="113" t="e">
        <f t="shared" si="254"/>
        <v>#REF!</v>
      </c>
      <c r="U407" s="113"/>
      <c r="V407" s="113" t="e">
        <f t="shared" si="254"/>
        <v>#REF!</v>
      </c>
      <c r="W407" s="113"/>
      <c r="X407" s="113" t="e">
        <f t="shared" si="255"/>
        <v>#REF!</v>
      </c>
      <c r="Y407" s="113"/>
      <c r="Z407" s="113" t="e">
        <f t="shared" si="255"/>
        <v>#REF!</v>
      </c>
      <c r="AA407" s="113"/>
      <c r="AB407" s="113" t="e">
        <f t="shared" si="256"/>
        <v>#REF!</v>
      </c>
      <c r="AC407" s="113" t="e">
        <f>+AC408+#REF!+#REF!</f>
        <v>#REF!</v>
      </c>
      <c r="AD407" s="92"/>
      <c r="AE407" s="92"/>
      <c r="AF407" s="92"/>
      <c r="AG407" s="92"/>
      <c r="AH407" s="92"/>
      <c r="AI407" s="92"/>
      <c r="AJ407" s="92"/>
      <c r="AK407" s="92"/>
      <c r="AL407" s="92"/>
      <c r="AM407" s="92"/>
      <c r="AN407" s="92"/>
      <c r="AO407" s="92"/>
      <c r="AP407" s="92"/>
      <c r="AQ407" s="92"/>
      <c r="AR407" s="92"/>
      <c r="AS407" s="92"/>
      <c r="AT407" s="92"/>
      <c r="AU407" s="92"/>
      <c r="AV407" s="92"/>
      <c r="AW407" s="92"/>
      <c r="AX407" s="92"/>
      <c r="AY407" s="92"/>
      <c r="AZ407" s="92"/>
      <c r="BA407" s="92"/>
      <c r="BB407" s="92"/>
      <c r="BC407" s="92"/>
      <c r="BD407" s="92"/>
      <c r="BE407" s="92"/>
      <c r="BF407" s="92"/>
      <c r="BG407" s="92"/>
      <c r="BH407" s="92"/>
      <c r="BI407" s="92"/>
      <c r="BJ407" s="92"/>
      <c r="BK407" s="92"/>
      <c r="BL407" s="92"/>
      <c r="BM407" s="92"/>
      <c r="BN407" s="92"/>
      <c r="BO407" s="92"/>
      <c r="BP407" s="92"/>
      <c r="BQ407" s="92"/>
      <c r="BR407" s="92"/>
      <c r="BS407" s="92"/>
      <c r="BT407" s="92"/>
      <c r="BU407" s="92"/>
      <c r="BV407" s="92"/>
      <c r="BW407" s="92"/>
      <c r="BX407" s="92"/>
      <c r="BY407" s="92"/>
      <c r="BZ407" s="92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  <c r="DE407" s="4"/>
      <c r="DF407" s="4"/>
      <c r="DG407" s="4"/>
      <c r="DH407" s="4"/>
      <c r="DI407" s="4"/>
      <c r="DJ407" s="4"/>
      <c r="DK407" s="4"/>
      <c r="DL407" s="4"/>
      <c r="DM407" s="4"/>
      <c r="DN407" s="4"/>
      <c r="DO407" s="4"/>
      <c r="DP407" s="4"/>
      <c r="DQ407" s="4"/>
      <c r="DR407" s="4"/>
      <c r="DS407" s="4"/>
      <c r="DT407" s="4"/>
      <c r="DU407" s="4"/>
      <c r="DV407" s="4"/>
      <c r="DW407" s="4"/>
      <c r="DX407" s="4"/>
      <c r="DY407" s="4"/>
      <c r="DZ407" s="4"/>
      <c r="EA407" s="4"/>
      <c r="EB407" s="4"/>
      <c r="EC407" s="4"/>
      <c r="ED407" s="4"/>
      <c r="EE407" s="4"/>
      <c r="EF407" s="4"/>
      <c r="EG407" s="4"/>
      <c r="EH407" s="4"/>
      <c r="EI407" s="4"/>
      <c r="EJ407" s="4"/>
      <c r="EK407" s="4"/>
      <c r="EL407" s="4"/>
      <c r="EM407" s="4"/>
      <c r="EN407" s="4"/>
      <c r="EO407" s="4"/>
      <c r="EP407" s="4"/>
      <c r="EQ407" s="4"/>
      <c r="ER407" s="4"/>
      <c r="ES407" s="4"/>
      <c r="ET407" s="4"/>
      <c r="EU407" s="4"/>
      <c r="EV407" s="4"/>
      <c r="EW407" s="4"/>
      <c r="EX407" s="4"/>
      <c r="EY407" s="4"/>
      <c r="EZ407" s="4"/>
      <c r="FA407" s="4"/>
      <c r="FB407" s="4"/>
      <c r="FC407" s="4"/>
      <c r="FD407" s="4"/>
      <c r="FE407" s="4"/>
      <c r="FF407" s="4"/>
      <c r="FG407" s="4"/>
      <c r="FH407" s="4"/>
      <c r="FI407" s="4"/>
      <c r="FJ407" s="4"/>
      <c r="FK407" s="4"/>
      <c r="FL407" s="4"/>
      <c r="FM407" s="4"/>
      <c r="FN407" s="4"/>
      <c r="FO407" s="4"/>
      <c r="FP407" s="4"/>
      <c r="FQ407" s="4"/>
      <c r="FR407" s="4"/>
      <c r="FS407" s="4"/>
      <c r="FT407" s="4"/>
      <c r="FU407" s="4"/>
      <c r="FV407" s="4"/>
      <c r="FW407" s="4"/>
      <c r="FX407" s="4"/>
      <c r="FY407" s="4"/>
      <c r="FZ407" s="4"/>
      <c r="GA407" s="4"/>
      <c r="GB407" s="4"/>
      <c r="GC407" s="4"/>
      <c r="GD407" s="4"/>
      <c r="GE407" s="4"/>
      <c r="GF407" s="4"/>
    </row>
    <row r="408" spans="1:188" ht="15.75" x14ac:dyDescent="0.2">
      <c r="A408" s="175"/>
      <c r="B408" s="176"/>
      <c r="C408" s="176"/>
      <c r="D408" s="176"/>
      <c r="E408" s="176"/>
      <c r="F408" s="177"/>
      <c r="G408" s="158" t="s">
        <v>318</v>
      </c>
      <c r="H408" s="159">
        <v>199328</v>
      </c>
      <c r="I408" s="159">
        <f>78635+15804</f>
        <v>94439</v>
      </c>
      <c r="J408" s="127">
        <f t="shared" si="254"/>
        <v>293767</v>
      </c>
      <c r="K408" s="159"/>
      <c r="L408" s="113" t="e">
        <f>+#REF!+K408</f>
        <v>#REF!</v>
      </c>
      <c r="M408" s="159"/>
      <c r="N408" s="113" t="e">
        <f t="shared" si="254"/>
        <v>#REF!</v>
      </c>
      <c r="O408" s="50"/>
      <c r="P408" s="113" t="e">
        <f t="shared" si="254"/>
        <v>#REF!</v>
      </c>
      <c r="Q408" s="178"/>
      <c r="R408" s="113" t="e">
        <f t="shared" si="254"/>
        <v>#REF!</v>
      </c>
      <c r="S408" s="50"/>
      <c r="T408" s="113" t="e">
        <f t="shared" si="254"/>
        <v>#REF!</v>
      </c>
      <c r="U408" s="50"/>
      <c r="V408" s="113" t="e">
        <f t="shared" si="254"/>
        <v>#REF!</v>
      </c>
      <c r="W408" s="50"/>
      <c r="X408" s="113" t="e">
        <f t="shared" si="255"/>
        <v>#REF!</v>
      </c>
      <c r="Y408" s="50"/>
      <c r="Z408" s="113" t="e">
        <f t="shared" si="255"/>
        <v>#REF!</v>
      </c>
      <c r="AA408" s="50"/>
      <c r="AB408" s="113" t="e">
        <f t="shared" si="256"/>
        <v>#REF!</v>
      </c>
      <c r="AC408" s="50"/>
      <c r="AD408" s="92"/>
      <c r="AE408" s="92"/>
      <c r="AF408" s="92"/>
      <c r="AG408" s="92"/>
      <c r="AH408" s="92"/>
      <c r="AI408" s="92"/>
      <c r="AJ408" s="92"/>
      <c r="AK408" s="92"/>
      <c r="AL408" s="92"/>
      <c r="AM408" s="92"/>
      <c r="AN408" s="92"/>
      <c r="AO408" s="92"/>
      <c r="AP408" s="92"/>
      <c r="AQ408" s="92"/>
      <c r="AR408" s="92"/>
      <c r="AS408" s="92"/>
      <c r="AT408" s="92"/>
      <c r="AU408" s="92"/>
      <c r="AV408" s="92"/>
      <c r="AW408" s="92"/>
      <c r="AX408" s="92"/>
      <c r="AY408" s="92"/>
      <c r="AZ408" s="92"/>
      <c r="BA408" s="92"/>
      <c r="BB408" s="92"/>
      <c r="BC408" s="92"/>
      <c r="BD408" s="92"/>
      <c r="BE408" s="92"/>
      <c r="BF408" s="92"/>
      <c r="BG408" s="92"/>
      <c r="BH408" s="92"/>
      <c r="BI408" s="92"/>
      <c r="BJ408" s="92"/>
      <c r="BK408" s="92"/>
      <c r="BL408" s="92"/>
      <c r="BM408" s="92"/>
      <c r="BN408" s="92"/>
      <c r="BO408" s="92"/>
      <c r="BP408" s="92"/>
      <c r="BQ408" s="92"/>
      <c r="BR408" s="92"/>
      <c r="BS408" s="92"/>
      <c r="BT408" s="92"/>
      <c r="BU408" s="92"/>
      <c r="BV408" s="92"/>
      <c r="BW408" s="92"/>
      <c r="BX408" s="92"/>
      <c r="BY408" s="92"/>
      <c r="BZ408" s="92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  <c r="DE408" s="4"/>
      <c r="DF408" s="4"/>
      <c r="DG408" s="4"/>
      <c r="DH408" s="4"/>
      <c r="DI408" s="4"/>
      <c r="DJ408" s="4"/>
      <c r="DK408" s="4"/>
      <c r="DL408" s="4"/>
      <c r="DM408" s="4"/>
      <c r="DN408" s="4"/>
      <c r="DO408" s="4"/>
      <c r="DP408" s="4"/>
      <c r="DQ408" s="4"/>
      <c r="DR408" s="4"/>
      <c r="DS408" s="4"/>
      <c r="DT408" s="4"/>
      <c r="DU408" s="4"/>
      <c r="DV408" s="4"/>
      <c r="DW408" s="4"/>
      <c r="DX408" s="4"/>
      <c r="DY408" s="4"/>
      <c r="DZ408" s="4"/>
      <c r="EA408" s="4"/>
      <c r="EB408" s="4"/>
      <c r="EC408" s="4"/>
      <c r="ED408" s="4"/>
      <c r="EE408" s="4"/>
      <c r="EF408" s="4"/>
      <c r="EG408" s="4"/>
      <c r="EH408" s="4"/>
      <c r="EI408" s="4"/>
      <c r="EJ408" s="4"/>
      <c r="EK408" s="4"/>
      <c r="EL408" s="4"/>
      <c r="EM408" s="4"/>
      <c r="EN408" s="4"/>
      <c r="EO408" s="4"/>
      <c r="EP408" s="4"/>
      <c r="EQ408" s="4"/>
      <c r="ER408" s="4"/>
      <c r="ES408" s="4"/>
      <c r="ET408" s="4"/>
      <c r="EU408" s="4"/>
      <c r="EV408" s="4"/>
      <c r="EW408" s="4"/>
      <c r="EX408" s="4"/>
      <c r="EY408" s="4"/>
      <c r="EZ408" s="4"/>
      <c r="FA408" s="4"/>
      <c r="FB408" s="4"/>
      <c r="FC408" s="4"/>
      <c r="FD408" s="4"/>
      <c r="FE408" s="4"/>
      <c r="FF408" s="4"/>
      <c r="FG408" s="4"/>
      <c r="FH408" s="4"/>
      <c r="FI408" s="4"/>
      <c r="FJ408" s="4"/>
      <c r="FK408" s="4"/>
      <c r="FL408" s="4"/>
      <c r="FM408" s="4"/>
      <c r="FN408" s="4"/>
      <c r="FO408" s="4"/>
      <c r="FP408" s="4"/>
      <c r="FQ408" s="4"/>
      <c r="FR408" s="4"/>
      <c r="FS408" s="4"/>
      <c r="FT408" s="4"/>
      <c r="FU408" s="4"/>
      <c r="FV408" s="4"/>
      <c r="FW408" s="4"/>
      <c r="FX408" s="4"/>
      <c r="FY408" s="4"/>
      <c r="FZ408" s="4"/>
      <c r="GA408" s="4"/>
      <c r="GB408" s="4"/>
      <c r="GC408" s="4"/>
      <c r="GD408" s="4"/>
      <c r="GE408" s="4"/>
      <c r="GF408" s="4"/>
    </row>
    <row r="409" spans="1:188" ht="31.5" x14ac:dyDescent="0.25">
      <c r="A409" s="172"/>
      <c r="B409" s="173"/>
      <c r="C409" s="173"/>
      <c r="D409" s="173"/>
      <c r="E409" s="173"/>
      <c r="F409" s="174"/>
      <c r="G409" s="168" t="s">
        <v>319</v>
      </c>
      <c r="H409" s="127">
        <v>2995528</v>
      </c>
      <c r="I409" s="127">
        <f>389773+27867+638</f>
        <v>418278</v>
      </c>
      <c r="J409" s="127">
        <f t="shared" si="254"/>
        <v>3413806</v>
      </c>
      <c r="K409" s="113">
        <f t="shared" ref="K409:AC409" si="261">+K410</f>
        <v>0</v>
      </c>
      <c r="L409" s="113" t="e">
        <f>+#REF!+K409</f>
        <v>#REF!</v>
      </c>
      <c r="M409" s="113">
        <f t="shared" si="261"/>
        <v>0</v>
      </c>
      <c r="N409" s="113" t="e">
        <f t="shared" si="254"/>
        <v>#REF!</v>
      </c>
      <c r="O409" s="113">
        <f t="shared" si="261"/>
        <v>0</v>
      </c>
      <c r="P409" s="113" t="e">
        <f t="shared" si="254"/>
        <v>#REF!</v>
      </c>
      <c r="Q409" s="113">
        <f t="shared" si="261"/>
        <v>0</v>
      </c>
      <c r="R409" s="113" t="e">
        <f t="shared" si="254"/>
        <v>#REF!</v>
      </c>
      <c r="S409" s="113">
        <f t="shared" si="261"/>
        <v>0</v>
      </c>
      <c r="T409" s="113" t="e">
        <f t="shared" si="254"/>
        <v>#REF!</v>
      </c>
      <c r="U409" s="113">
        <f t="shared" si="261"/>
        <v>0</v>
      </c>
      <c r="V409" s="113" t="e">
        <f t="shared" si="254"/>
        <v>#REF!</v>
      </c>
      <c r="W409" s="113">
        <f t="shared" si="261"/>
        <v>0</v>
      </c>
      <c r="X409" s="113" t="e">
        <f t="shared" si="255"/>
        <v>#REF!</v>
      </c>
      <c r="Y409" s="113">
        <f t="shared" si="261"/>
        <v>0</v>
      </c>
      <c r="Z409" s="113" t="e">
        <f t="shared" si="255"/>
        <v>#REF!</v>
      </c>
      <c r="AA409" s="113">
        <f t="shared" si="261"/>
        <v>0</v>
      </c>
      <c r="AB409" s="113" t="e">
        <f t="shared" si="256"/>
        <v>#REF!</v>
      </c>
      <c r="AC409" s="113">
        <f t="shared" si="261"/>
        <v>0</v>
      </c>
      <c r="AD409" s="92"/>
      <c r="AE409" s="92"/>
      <c r="AF409" s="92"/>
      <c r="AG409" s="92"/>
      <c r="AH409" s="92"/>
      <c r="AI409" s="92"/>
      <c r="AJ409" s="92"/>
      <c r="AK409" s="92"/>
      <c r="AL409" s="92"/>
      <c r="AM409" s="92"/>
      <c r="AN409" s="92"/>
      <c r="AO409" s="92"/>
      <c r="AP409" s="92"/>
      <c r="AQ409" s="92"/>
      <c r="AR409" s="92"/>
      <c r="AS409" s="92"/>
      <c r="AT409" s="92"/>
      <c r="AU409" s="92"/>
      <c r="AV409" s="92"/>
      <c r="AW409" s="92"/>
      <c r="AX409" s="92"/>
      <c r="AY409" s="92"/>
      <c r="AZ409" s="92"/>
      <c r="BA409" s="92"/>
      <c r="BB409" s="92"/>
      <c r="BC409" s="92"/>
      <c r="BD409" s="92"/>
      <c r="BE409" s="92"/>
      <c r="BF409" s="92"/>
      <c r="BG409" s="92"/>
      <c r="BH409" s="92"/>
      <c r="BI409" s="92"/>
      <c r="BJ409" s="92"/>
      <c r="BK409" s="92"/>
      <c r="BL409" s="92"/>
      <c r="BM409" s="92"/>
      <c r="BN409" s="92"/>
      <c r="BO409" s="92"/>
      <c r="BP409" s="92"/>
      <c r="BQ409" s="92"/>
      <c r="BR409" s="92"/>
      <c r="BS409" s="92"/>
      <c r="BT409" s="92"/>
      <c r="BU409" s="92"/>
      <c r="BV409" s="92"/>
      <c r="BW409" s="92"/>
      <c r="BX409" s="92"/>
      <c r="BY409" s="92"/>
      <c r="BZ409" s="92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  <c r="DE409" s="4"/>
      <c r="DF409" s="4"/>
      <c r="DG409" s="4"/>
      <c r="DH409" s="4"/>
      <c r="DI409" s="4"/>
      <c r="DJ409" s="4"/>
      <c r="DK409" s="4"/>
      <c r="DL409" s="4"/>
      <c r="DM409" s="4"/>
      <c r="DN409" s="4"/>
      <c r="DO409" s="4"/>
      <c r="DP409" s="4"/>
      <c r="DQ409" s="4"/>
      <c r="DR409" s="4"/>
      <c r="DS409" s="4"/>
      <c r="DT409" s="4"/>
      <c r="DU409" s="4"/>
      <c r="DV409" s="4"/>
      <c r="DW409" s="4"/>
      <c r="DX409" s="4"/>
      <c r="DY409" s="4"/>
      <c r="DZ409" s="4"/>
      <c r="EA409" s="4"/>
      <c r="EB409" s="4"/>
      <c r="EC409" s="4"/>
      <c r="ED409" s="4"/>
      <c r="EE409" s="4"/>
      <c r="EF409" s="4"/>
      <c r="EG409" s="4"/>
      <c r="EH409" s="4"/>
      <c r="EI409" s="4"/>
      <c r="EJ409" s="4"/>
      <c r="EK409" s="4"/>
      <c r="EL409" s="4"/>
      <c r="EM409" s="4"/>
      <c r="EN409" s="4"/>
      <c r="EO409" s="4"/>
      <c r="EP409" s="4"/>
      <c r="EQ409" s="4"/>
      <c r="ER409" s="4"/>
      <c r="ES409" s="4"/>
      <c r="ET409" s="4"/>
      <c r="EU409" s="4"/>
      <c r="EV409" s="4"/>
      <c r="EW409" s="4"/>
      <c r="EX409" s="4"/>
      <c r="EY409" s="4"/>
      <c r="EZ409" s="4"/>
      <c r="FA409" s="4"/>
      <c r="FB409" s="4"/>
      <c r="FC409" s="4"/>
      <c r="FD409" s="4"/>
      <c r="FE409" s="4"/>
      <c r="FF409" s="4"/>
      <c r="FG409" s="4"/>
      <c r="FH409" s="4"/>
      <c r="FI409" s="4"/>
      <c r="FJ409" s="4"/>
      <c r="FK409" s="4"/>
      <c r="FL409" s="4"/>
      <c r="FM409" s="4"/>
      <c r="FN409" s="4"/>
      <c r="FO409" s="4"/>
      <c r="FP409" s="4"/>
      <c r="FQ409" s="4"/>
      <c r="FR409" s="4"/>
      <c r="FS409" s="4"/>
      <c r="FT409" s="4"/>
      <c r="FU409" s="4"/>
      <c r="FV409" s="4"/>
      <c r="FW409" s="4"/>
      <c r="FX409" s="4"/>
      <c r="FY409" s="4"/>
      <c r="FZ409" s="4"/>
      <c r="GA409" s="4"/>
      <c r="GB409" s="4"/>
      <c r="GC409" s="4"/>
      <c r="GD409" s="4"/>
      <c r="GE409" s="4"/>
      <c r="GF409" s="4"/>
    </row>
    <row r="410" spans="1:188" ht="15.75" x14ac:dyDescent="0.2">
      <c r="A410" s="175"/>
      <c r="B410" s="176"/>
      <c r="C410" s="176"/>
      <c r="D410" s="176"/>
      <c r="E410" s="176"/>
      <c r="F410" s="177"/>
      <c r="G410" s="158" t="s">
        <v>320</v>
      </c>
      <c r="H410" s="159">
        <v>1333302</v>
      </c>
      <c r="I410" s="159">
        <f>364969+25612</f>
        <v>390581</v>
      </c>
      <c r="J410" s="127">
        <f t="shared" si="254"/>
        <v>1723883</v>
      </c>
      <c r="K410" s="159"/>
      <c r="L410" s="113" t="e">
        <f>+#REF!+K410</f>
        <v>#REF!</v>
      </c>
      <c r="M410" s="159"/>
      <c r="N410" s="113" t="e">
        <f t="shared" si="254"/>
        <v>#REF!</v>
      </c>
      <c r="O410" s="50"/>
      <c r="P410" s="113" t="e">
        <f t="shared" si="254"/>
        <v>#REF!</v>
      </c>
      <c r="Q410" s="178"/>
      <c r="R410" s="113" t="e">
        <f t="shared" si="254"/>
        <v>#REF!</v>
      </c>
      <c r="S410" s="50"/>
      <c r="T410" s="113" t="e">
        <f t="shared" si="254"/>
        <v>#REF!</v>
      </c>
      <c r="U410" s="50"/>
      <c r="V410" s="113" t="e">
        <f t="shared" si="254"/>
        <v>#REF!</v>
      </c>
      <c r="W410" s="50"/>
      <c r="X410" s="113" t="e">
        <f t="shared" si="255"/>
        <v>#REF!</v>
      </c>
      <c r="Y410" s="50"/>
      <c r="Z410" s="113" t="e">
        <f t="shared" si="255"/>
        <v>#REF!</v>
      </c>
      <c r="AA410" s="50"/>
      <c r="AB410" s="113" t="e">
        <f t="shared" si="256"/>
        <v>#REF!</v>
      </c>
      <c r="AC410" s="50"/>
      <c r="AD410" s="92"/>
      <c r="AE410" s="92"/>
      <c r="AF410" s="92"/>
      <c r="AG410" s="92"/>
      <c r="AH410" s="92"/>
      <c r="AI410" s="92"/>
      <c r="AJ410" s="92"/>
      <c r="AK410" s="92"/>
      <c r="AL410" s="92"/>
      <c r="AM410" s="92"/>
      <c r="AN410" s="92"/>
      <c r="AO410" s="92"/>
      <c r="AP410" s="92"/>
      <c r="AQ410" s="92"/>
      <c r="AR410" s="92"/>
      <c r="AS410" s="92"/>
      <c r="AT410" s="92"/>
      <c r="AU410" s="92"/>
      <c r="AV410" s="92"/>
      <c r="AW410" s="92"/>
      <c r="AX410" s="92"/>
      <c r="AY410" s="92"/>
      <c r="AZ410" s="92"/>
      <c r="BA410" s="92"/>
      <c r="BB410" s="92"/>
      <c r="BC410" s="92"/>
      <c r="BD410" s="92"/>
      <c r="BE410" s="92"/>
      <c r="BF410" s="92"/>
      <c r="BG410" s="92"/>
      <c r="BH410" s="92"/>
      <c r="BI410" s="92"/>
      <c r="BJ410" s="92"/>
      <c r="BK410" s="92"/>
      <c r="BL410" s="92"/>
      <c r="BM410" s="92"/>
      <c r="BN410" s="92"/>
      <c r="BO410" s="92"/>
      <c r="BP410" s="92"/>
      <c r="BQ410" s="92"/>
      <c r="BR410" s="92"/>
      <c r="BS410" s="92"/>
      <c r="BT410" s="92"/>
      <c r="BU410" s="92"/>
      <c r="BV410" s="92"/>
      <c r="BW410" s="92"/>
      <c r="BX410" s="92"/>
      <c r="BY410" s="92"/>
      <c r="BZ410" s="92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  <c r="DE410" s="4"/>
      <c r="DF410" s="4"/>
      <c r="DG410" s="4"/>
      <c r="DH410" s="4"/>
      <c r="DI410" s="4"/>
      <c r="DJ410" s="4"/>
      <c r="DK410" s="4"/>
      <c r="DL410" s="4"/>
      <c r="DM410" s="4"/>
      <c r="DN410" s="4"/>
      <c r="DO410" s="4"/>
      <c r="DP410" s="4"/>
      <c r="DQ410" s="4"/>
      <c r="DR410" s="4"/>
      <c r="DS410" s="4"/>
      <c r="DT410" s="4"/>
      <c r="DU410" s="4"/>
      <c r="DV410" s="4"/>
      <c r="DW410" s="4"/>
      <c r="DX410" s="4"/>
      <c r="DY410" s="4"/>
      <c r="DZ410" s="4"/>
      <c r="EA410" s="4"/>
      <c r="EB410" s="4"/>
      <c r="EC410" s="4"/>
      <c r="ED410" s="4"/>
      <c r="EE410" s="4"/>
      <c r="EF410" s="4"/>
      <c r="EG410" s="4"/>
      <c r="EH410" s="4"/>
      <c r="EI410" s="4"/>
      <c r="EJ410" s="4"/>
      <c r="EK410" s="4"/>
      <c r="EL410" s="4"/>
      <c r="EM410" s="4"/>
      <c r="EN410" s="4"/>
      <c r="EO410" s="4"/>
      <c r="EP410" s="4"/>
      <c r="EQ410" s="4"/>
      <c r="ER410" s="4"/>
      <c r="ES410" s="4"/>
      <c r="ET410" s="4"/>
      <c r="EU410" s="4"/>
      <c r="EV410" s="4"/>
      <c r="EW410" s="4"/>
      <c r="EX410" s="4"/>
      <c r="EY410" s="4"/>
      <c r="EZ410" s="4"/>
      <c r="FA410" s="4"/>
      <c r="FB410" s="4"/>
      <c r="FC410" s="4"/>
      <c r="FD410" s="4"/>
      <c r="FE410" s="4"/>
      <c r="FF410" s="4"/>
      <c r="FG410" s="4"/>
      <c r="FH410" s="4"/>
      <c r="FI410" s="4"/>
      <c r="FJ410" s="4"/>
      <c r="FK410" s="4"/>
      <c r="FL410" s="4"/>
      <c r="FM410" s="4"/>
      <c r="FN410" s="4"/>
      <c r="FO410" s="4"/>
      <c r="FP410" s="4"/>
      <c r="FQ410" s="4"/>
      <c r="FR410" s="4"/>
      <c r="FS410" s="4"/>
      <c r="FT410" s="4"/>
      <c r="FU410" s="4"/>
      <c r="FV410" s="4"/>
      <c r="FW410" s="4"/>
      <c r="FX410" s="4"/>
      <c r="FY410" s="4"/>
      <c r="FZ410" s="4"/>
      <c r="GA410" s="4"/>
      <c r="GB410" s="4"/>
      <c r="GC410" s="4"/>
      <c r="GD410" s="4"/>
      <c r="GE410" s="4"/>
      <c r="GF410" s="4"/>
    </row>
    <row r="411" spans="1:188" ht="15.75" x14ac:dyDescent="0.25">
      <c r="A411" s="175"/>
      <c r="B411" s="176"/>
      <c r="C411" s="176"/>
      <c r="D411" s="176"/>
      <c r="E411" s="176"/>
      <c r="F411" s="177"/>
      <c r="G411" s="168" t="s">
        <v>321</v>
      </c>
      <c r="H411" s="257">
        <f>+H412+H413</f>
        <v>39988</v>
      </c>
      <c r="I411" s="257">
        <f>+I412+I413</f>
        <v>7000</v>
      </c>
      <c r="J411" s="113">
        <f t="shared" si="254"/>
        <v>46988</v>
      </c>
      <c r="K411" s="159">
        <f t="shared" ref="K411:AA411" si="262">+K412+K413</f>
        <v>0</v>
      </c>
      <c r="L411" s="113" t="e">
        <f>+#REF!+K411</f>
        <v>#REF!</v>
      </c>
      <c r="M411" s="159">
        <f t="shared" si="262"/>
        <v>0</v>
      </c>
      <c r="N411" s="113" t="e">
        <f t="shared" si="254"/>
        <v>#REF!</v>
      </c>
      <c r="O411" s="159">
        <f t="shared" si="262"/>
        <v>0</v>
      </c>
      <c r="P411" s="113" t="e">
        <f t="shared" si="254"/>
        <v>#REF!</v>
      </c>
      <c r="Q411" s="159">
        <f t="shared" si="262"/>
        <v>0</v>
      </c>
      <c r="R411" s="113" t="e">
        <f t="shared" si="254"/>
        <v>#REF!</v>
      </c>
      <c r="S411" s="159">
        <f t="shared" si="262"/>
        <v>0</v>
      </c>
      <c r="T411" s="113" t="e">
        <f t="shared" si="254"/>
        <v>#REF!</v>
      </c>
      <c r="U411" s="159">
        <f t="shared" si="262"/>
        <v>0</v>
      </c>
      <c r="V411" s="113" t="e">
        <f t="shared" si="254"/>
        <v>#REF!</v>
      </c>
      <c r="W411" s="159">
        <f t="shared" si="262"/>
        <v>0</v>
      </c>
      <c r="X411" s="113" t="e">
        <f t="shared" si="255"/>
        <v>#REF!</v>
      </c>
      <c r="Y411" s="159">
        <f t="shared" si="262"/>
        <v>0</v>
      </c>
      <c r="Z411" s="113" t="e">
        <f t="shared" si="255"/>
        <v>#REF!</v>
      </c>
      <c r="AA411" s="159">
        <f t="shared" si="262"/>
        <v>0</v>
      </c>
      <c r="AB411" s="113" t="e">
        <f t="shared" si="256"/>
        <v>#REF!</v>
      </c>
      <c r="AC411" s="50"/>
      <c r="AD411" s="92"/>
      <c r="AE411" s="92"/>
      <c r="AF411" s="92"/>
      <c r="AG411" s="92"/>
      <c r="AH411" s="92"/>
      <c r="AI411" s="92"/>
      <c r="AJ411" s="92"/>
      <c r="AK411" s="92"/>
      <c r="AL411" s="92"/>
      <c r="AM411" s="92"/>
      <c r="AN411" s="92"/>
      <c r="AO411" s="92"/>
      <c r="AP411" s="92"/>
      <c r="AQ411" s="92"/>
      <c r="AR411" s="92"/>
      <c r="AS411" s="92"/>
      <c r="AT411" s="92"/>
      <c r="AU411" s="92"/>
      <c r="AV411" s="92"/>
      <c r="AW411" s="92"/>
      <c r="AX411" s="92"/>
      <c r="AY411" s="92"/>
      <c r="AZ411" s="92"/>
      <c r="BA411" s="92"/>
      <c r="BB411" s="92"/>
      <c r="BC411" s="92"/>
      <c r="BD411" s="92"/>
      <c r="BE411" s="92"/>
      <c r="BF411" s="92"/>
      <c r="BG411" s="92"/>
      <c r="BH411" s="92"/>
      <c r="BI411" s="92"/>
      <c r="BJ411" s="92"/>
      <c r="BK411" s="92"/>
      <c r="BL411" s="92"/>
      <c r="BM411" s="92"/>
      <c r="BN411" s="92"/>
      <c r="BO411" s="92"/>
      <c r="BP411" s="92"/>
      <c r="BQ411" s="92"/>
      <c r="BR411" s="92"/>
      <c r="BS411" s="92"/>
      <c r="BT411" s="92"/>
      <c r="BU411" s="92"/>
      <c r="BV411" s="92"/>
      <c r="BW411" s="92"/>
      <c r="BX411" s="92"/>
      <c r="BY411" s="92"/>
      <c r="BZ411" s="92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  <c r="DE411" s="4"/>
      <c r="DF411" s="4"/>
      <c r="DG411" s="4"/>
      <c r="DH411" s="4"/>
      <c r="DI411" s="4"/>
      <c r="DJ411" s="4"/>
      <c r="DK411" s="4"/>
      <c r="DL411" s="4"/>
      <c r="DM411" s="4"/>
      <c r="DN411" s="4"/>
      <c r="DO411" s="4"/>
      <c r="DP411" s="4"/>
      <c r="DQ411" s="4"/>
      <c r="DR411" s="4"/>
      <c r="DS411" s="4"/>
      <c r="DT411" s="4"/>
      <c r="DU411" s="4"/>
      <c r="DV411" s="4"/>
      <c r="DW411" s="4"/>
      <c r="DX411" s="4"/>
      <c r="DY411" s="4"/>
      <c r="DZ411" s="4"/>
      <c r="EA411" s="4"/>
      <c r="EB411" s="4"/>
      <c r="EC411" s="4"/>
      <c r="ED411" s="4"/>
      <c r="EE411" s="4"/>
      <c r="EF411" s="4"/>
      <c r="EG411" s="4"/>
      <c r="EH411" s="4"/>
      <c r="EI411" s="4"/>
      <c r="EJ411" s="4"/>
      <c r="EK411" s="4"/>
      <c r="EL411" s="4"/>
      <c r="EM411" s="4"/>
      <c r="EN411" s="4"/>
      <c r="EO411" s="4"/>
      <c r="EP411" s="4"/>
      <c r="EQ411" s="4"/>
      <c r="ER411" s="4"/>
      <c r="ES411" s="4"/>
      <c r="ET411" s="4"/>
      <c r="EU411" s="4"/>
      <c r="EV411" s="4"/>
      <c r="EW411" s="4"/>
      <c r="EX411" s="4"/>
      <c r="EY411" s="4"/>
      <c r="EZ411" s="4"/>
      <c r="FA411" s="4"/>
      <c r="FB411" s="4"/>
      <c r="FC411" s="4"/>
      <c r="FD411" s="4"/>
      <c r="FE411" s="4"/>
      <c r="FF411" s="4"/>
      <c r="FG411" s="4"/>
      <c r="FH411" s="4"/>
      <c r="FI411" s="4"/>
      <c r="FJ411" s="4"/>
      <c r="FK411" s="4"/>
      <c r="FL411" s="4"/>
      <c r="FM411" s="4"/>
      <c r="FN411" s="4"/>
      <c r="FO411" s="4"/>
      <c r="FP411" s="4"/>
      <c r="FQ411" s="4"/>
      <c r="FR411" s="4"/>
      <c r="FS411" s="4"/>
      <c r="FT411" s="4"/>
      <c r="FU411" s="4"/>
      <c r="FV411" s="4"/>
      <c r="FW411" s="4"/>
      <c r="FX411" s="4"/>
      <c r="FY411" s="4"/>
      <c r="FZ411" s="4"/>
      <c r="GA411" s="4"/>
      <c r="GB411" s="4"/>
      <c r="GC411" s="4"/>
      <c r="GD411" s="4"/>
      <c r="GE411" s="4"/>
      <c r="GF411" s="4"/>
    </row>
    <row r="412" spans="1:188" ht="15.75" x14ac:dyDescent="0.2">
      <c r="A412" s="175"/>
      <c r="B412" s="176"/>
      <c r="C412" s="176"/>
      <c r="D412" s="176"/>
      <c r="E412" s="176"/>
      <c r="F412" s="177"/>
      <c r="G412" s="158" t="s">
        <v>322</v>
      </c>
      <c r="H412" s="159">
        <v>33000</v>
      </c>
      <c r="I412" s="159">
        <v>7000</v>
      </c>
      <c r="J412" s="127">
        <f t="shared" si="254"/>
        <v>40000</v>
      </c>
      <c r="K412" s="159"/>
      <c r="L412" s="113" t="e">
        <f>+#REF!+K412</f>
        <v>#REF!</v>
      </c>
      <c r="M412" s="159"/>
      <c r="N412" s="113" t="e">
        <f t="shared" si="254"/>
        <v>#REF!</v>
      </c>
      <c r="O412" s="50"/>
      <c r="P412" s="113" t="e">
        <f t="shared" si="254"/>
        <v>#REF!</v>
      </c>
      <c r="Q412" s="178"/>
      <c r="R412" s="113" t="e">
        <f t="shared" si="254"/>
        <v>#REF!</v>
      </c>
      <c r="S412" s="50"/>
      <c r="T412" s="113" t="e">
        <f t="shared" si="254"/>
        <v>#REF!</v>
      </c>
      <c r="U412" s="50"/>
      <c r="V412" s="113" t="e">
        <f t="shared" si="254"/>
        <v>#REF!</v>
      </c>
      <c r="W412" s="50"/>
      <c r="X412" s="113" t="e">
        <f t="shared" si="255"/>
        <v>#REF!</v>
      </c>
      <c r="Y412" s="50"/>
      <c r="Z412" s="113" t="e">
        <f t="shared" si="255"/>
        <v>#REF!</v>
      </c>
      <c r="AA412" s="50"/>
      <c r="AB412" s="113" t="e">
        <f t="shared" si="256"/>
        <v>#REF!</v>
      </c>
      <c r="AC412" s="50"/>
      <c r="AD412" s="92"/>
      <c r="AE412" s="92"/>
      <c r="AF412" s="92"/>
      <c r="AG412" s="92"/>
      <c r="AH412" s="92"/>
      <c r="AI412" s="92"/>
      <c r="AJ412" s="92"/>
      <c r="AK412" s="92"/>
      <c r="AL412" s="92"/>
      <c r="AM412" s="92"/>
      <c r="AN412" s="92"/>
      <c r="AO412" s="92"/>
      <c r="AP412" s="92"/>
      <c r="AQ412" s="92"/>
      <c r="AR412" s="92"/>
      <c r="AS412" s="92"/>
      <c r="AT412" s="92"/>
      <c r="AU412" s="92"/>
      <c r="AV412" s="92"/>
      <c r="AW412" s="92"/>
      <c r="AX412" s="92"/>
      <c r="AY412" s="92"/>
      <c r="AZ412" s="92"/>
      <c r="BA412" s="92"/>
      <c r="BB412" s="92"/>
      <c r="BC412" s="92"/>
      <c r="BD412" s="92"/>
      <c r="BE412" s="92"/>
      <c r="BF412" s="92"/>
      <c r="BG412" s="92"/>
      <c r="BH412" s="92"/>
      <c r="BI412" s="92"/>
      <c r="BJ412" s="92"/>
      <c r="BK412" s="92"/>
      <c r="BL412" s="92"/>
      <c r="BM412" s="92"/>
      <c r="BN412" s="92"/>
      <c r="BO412" s="92"/>
      <c r="BP412" s="92"/>
      <c r="BQ412" s="92"/>
      <c r="BR412" s="92"/>
      <c r="BS412" s="92"/>
      <c r="BT412" s="92"/>
      <c r="BU412" s="92"/>
      <c r="BV412" s="92"/>
      <c r="BW412" s="92"/>
      <c r="BX412" s="92"/>
      <c r="BY412" s="92"/>
      <c r="BZ412" s="92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  <c r="DE412" s="4"/>
      <c r="DF412" s="4"/>
      <c r="DG412" s="4"/>
      <c r="DH412" s="4"/>
      <c r="DI412" s="4"/>
      <c r="DJ412" s="4"/>
      <c r="DK412" s="4"/>
      <c r="DL412" s="4"/>
      <c r="DM412" s="4"/>
      <c r="DN412" s="4"/>
      <c r="DO412" s="4"/>
      <c r="DP412" s="4"/>
      <c r="DQ412" s="4"/>
      <c r="DR412" s="4"/>
      <c r="DS412" s="4"/>
      <c r="DT412" s="4"/>
      <c r="DU412" s="4"/>
      <c r="DV412" s="4"/>
      <c r="DW412" s="4"/>
      <c r="DX412" s="4"/>
      <c r="DY412" s="4"/>
      <c r="DZ412" s="4"/>
      <c r="EA412" s="4"/>
      <c r="EB412" s="4"/>
      <c r="EC412" s="4"/>
      <c r="ED412" s="4"/>
      <c r="EE412" s="4"/>
      <c r="EF412" s="4"/>
      <c r="EG412" s="4"/>
      <c r="EH412" s="4"/>
      <c r="EI412" s="4"/>
      <c r="EJ412" s="4"/>
      <c r="EK412" s="4"/>
      <c r="EL412" s="4"/>
      <c r="EM412" s="4"/>
      <c r="EN412" s="4"/>
      <c r="EO412" s="4"/>
      <c r="EP412" s="4"/>
      <c r="EQ412" s="4"/>
      <c r="ER412" s="4"/>
      <c r="ES412" s="4"/>
      <c r="ET412" s="4"/>
      <c r="EU412" s="4"/>
      <c r="EV412" s="4"/>
      <c r="EW412" s="4"/>
      <c r="EX412" s="4"/>
      <c r="EY412" s="4"/>
      <c r="EZ412" s="4"/>
      <c r="FA412" s="4"/>
      <c r="FB412" s="4"/>
      <c r="FC412" s="4"/>
      <c r="FD412" s="4"/>
      <c r="FE412" s="4"/>
      <c r="FF412" s="4"/>
      <c r="FG412" s="4"/>
      <c r="FH412" s="4"/>
      <c r="FI412" s="4"/>
      <c r="FJ412" s="4"/>
      <c r="FK412" s="4"/>
      <c r="FL412" s="4"/>
      <c r="FM412" s="4"/>
      <c r="FN412" s="4"/>
      <c r="FO412" s="4"/>
      <c r="FP412" s="4"/>
      <c r="FQ412" s="4"/>
      <c r="FR412" s="4"/>
      <c r="FS412" s="4"/>
      <c r="FT412" s="4"/>
      <c r="FU412" s="4"/>
      <c r="FV412" s="4"/>
      <c r="FW412" s="4"/>
      <c r="FX412" s="4"/>
      <c r="FY412" s="4"/>
      <c r="FZ412" s="4"/>
      <c r="GA412" s="4"/>
      <c r="GB412" s="4"/>
      <c r="GC412" s="4"/>
      <c r="GD412" s="4"/>
      <c r="GE412" s="4"/>
      <c r="GF412" s="4"/>
    </row>
    <row r="413" spans="1:188" ht="15.75" x14ac:dyDescent="0.2">
      <c r="A413" s="175"/>
      <c r="B413" s="176"/>
      <c r="C413" s="176"/>
      <c r="D413" s="176"/>
      <c r="E413" s="176"/>
      <c r="F413" s="177"/>
      <c r="G413" s="158" t="s">
        <v>323</v>
      </c>
      <c r="H413" s="159">
        <v>6988</v>
      </c>
      <c r="I413" s="159">
        <v>0</v>
      </c>
      <c r="J413" s="127">
        <f t="shared" si="254"/>
        <v>6988</v>
      </c>
      <c r="K413" s="159"/>
      <c r="L413" s="113" t="e">
        <f>+#REF!+K413</f>
        <v>#REF!</v>
      </c>
      <c r="M413" s="159"/>
      <c r="N413" s="113" t="e">
        <f t="shared" si="254"/>
        <v>#REF!</v>
      </c>
      <c r="O413" s="50"/>
      <c r="P413" s="113" t="e">
        <f t="shared" si="254"/>
        <v>#REF!</v>
      </c>
      <c r="Q413" s="178"/>
      <c r="R413" s="113" t="e">
        <f t="shared" si="254"/>
        <v>#REF!</v>
      </c>
      <c r="S413" s="50"/>
      <c r="T413" s="113" t="e">
        <f t="shared" si="254"/>
        <v>#REF!</v>
      </c>
      <c r="U413" s="50"/>
      <c r="V413" s="113" t="e">
        <f t="shared" si="254"/>
        <v>#REF!</v>
      </c>
      <c r="W413" s="50"/>
      <c r="X413" s="113" t="e">
        <f t="shared" si="255"/>
        <v>#REF!</v>
      </c>
      <c r="Y413" s="50"/>
      <c r="Z413" s="113" t="e">
        <f t="shared" si="255"/>
        <v>#REF!</v>
      </c>
      <c r="AA413" s="50"/>
      <c r="AB413" s="113" t="e">
        <f t="shared" si="256"/>
        <v>#REF!</v>
      </c>
      <c r="AC413" s="50"/>
      <c r="AD413" s="92"/>
      <c r="AE413" s="92"/>
      <c r="AF413" s="92"/>
      <c r="AG413" s="92"/>
      <c r="AH413" s="92"/>
      <c r="AI413" s="92"/>
      <c r="AJ413" s="92"/>
      <c r="AK413" s="92"/>
      <c r="AL413" s="92"/>
      <c r="AM413" s="92"/>
      <c r="AN413" s="92"/>
      <c r="AO413" s="92"/>
      <c r="AP413" s="92"/>
      <c r="AQ413" s="92"/>
      <c r="AR413" s="92"/>
      <c r="AS413" s="92"/>
      <c r="AT413" s="92"/>
      <c r="AU413" s="92"/>
      <c r="AV413" s="92"/>
      <c r="AW413" s="92"/>
      <c r="AX413" s="92"/>
      <c r="AY413" s="92"/>
      <c r="AZ413" s="92"/>
      <c r="BA413" s="92"/>
      <c r="BB413" s="92"/>
      <c r="BC413" s="92"/>
      <c r="BD413" s="92"/>
      <c r="BE413" s="92"/>
      <c r="BF413" s="92"/>
      <c r="BG413" s="92"/>
      <c r="BH413" s="92"/>
      <c r="BI413" s="92"/>
      <c r="BJ413" s="92"/>
      <c r="BK413" s="92"/>
      <c r="BL413" s="92"/>
      <c r="BM413" s="92"/>
      <c r="BN413" s="92"/>
      <c r="BO413" s="92"/>
      <c r="BP413" s="92"/>
      <c r="BQ413" s="92"/>
      <c r="BR413" s="92"/>
      <c r="BS413" s="92"/>
      <c r="BT413" s="92"/>
      <c r="BU413" s="92"/>
      <c r="BV413" s="92"/>
      <c r="BW413" s="92"/>
      <c r="BX413" s="92"/>
      <c r="BY413" s="92"/>
      <c r="BZ413" s="92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  <c r="DE413" s="4"/>
      <c r="DF413" s="4"/>
      <c r="DG413" s="4"/>
      <c r="DH413" s="4"/>
      <c r="DI413" s="4"/>
      <c r="DJ413" s="4"/>
      <c r="DK413" s="4"/>
      <c r="DL413" s="4"/>
      <c r="DM413" s="4"/>
      <c r="DN413" s="4"/>
      <c r="DO413" s="4"/>
      <c r="DP413" s="4"/>
      <c r="DQ413" s="4"/>
      <c r="DR413" s="4"/>
      <c r="DS413" s="4"/>
      <c r="DT413" s="4"/>
      <c r="DU413" s="4"/>
      <c r="DV413" s="4"/>
      <c r="DW413" s="4"/>
      <c r="DX413" s="4"/>
      <c r="DY413" s="4"/>
      <c r="DZ413" s="4"/>
      <c r="EA413" s="4"/>
      <c r="EB413" s="4"/>
      <c r="EC413" s="4"/>
      <c r="ED413" s="4"/>
      <c r="EE413" s="4"/>
      <c r="EF413" s="4"/>
      <c r="EG413" s="4"/>
      <c r="EH413" s="4"/>
      <c r="EI413" s="4"/>
      <c r="EJ413" s="4"/>
      <c r="EK413" s="4"/>
      <c r="EL413" s="4"/>
      <c r="EM413" s="4"/>
      <c r="EN413" s="4"/>
      <c r="EO413" s="4"/>
      <c r="EP413" s="4"/>
      <c r="EQ413" s="4"/>
      <c r="ER413" s="4"/>
      <c r="ES413" s="4"/>
      <c r="ET413" s="4"/>
      <c r="EU413" s="4"/>
      <c r="EV413" s="4"/>
      <c r="EW413" s="4"/>
      <c r="EX413" s="4"/>
      <c r="EY413" s="4"/>
      <c r="EZ413" s="4"/>
      <c r="FA413" s="4"/>
      <c r="FB413" s="4"/>
      <c r="FC413" s="4"/>
      <c r="FD413" s="4"/>
      <c r="FE413" s="4"/>
      <c r="FF413" s="4"/>
      <c r="FG413" s="4"/>
      <c r="FH413" s="4"/>
      <c r="FI413" s="4"/>
      <c r="FJ413" s="4"/>
      <c r="FK413" s="4"/>
      <c r="FL413" s="4"/>
      <c r="FM413" s="4"/>
      <c r="FN413" s="4"/>
      <c r="FO413" s="4"/>
      <c r="FP413" s="4"/>
      <c r="FQ413" s="4"/>
      <c r="FR413" s="4"/>
      <c r="FS413" s="4"/>
      <c r="FT413" s="4"/>
      <c r="FU413" s="4"/>
      <c r="FV413" s="4"/>
      <c r="FW413" s="4"/>
      <c r="FX413" s="4"/>
      <c r="FY413" s="4"/>
      <c r="FZ413" s="4"/>
      <c r="GA413" s="4"/>
      <c r="GB413" s="4"/>
      <c r="GC413" s="4"/>
      <c r="GD413" s="4"/>
      <c r="GE413" s="4"/>
      <c r="GF413" s="4"/>
    </row>
    <row r="414" spans="1:188" ht="15.75" x14ac:dyDescent="0.2">
      <c r="A414" s="175"/>
      <c r="B414" s="176"/>
      <c r="C414" s="176"/>
      <c r="D414" s="176"/>
      <c r="E414" s="176"/>
      <c r="F414" s="177"/>
      <c r="G414" s="158" t="s">
        <v>324</v>
      </c>
      <c r="H414" s="159">
        <v>5367</v>
      </c>
      <c r="I414" s="159">
        <v>0</v>
      </c>
      <c r="J414" s="127">
        <f t="shared" si="254"/>
        <v>5367</v>
      </c>
      <c r="K414" s="159"/>
      <c r="L414" s="113" t="e">
        <f>+#REF!+K414</f>
        <v>#REF!</v>
      </c>
      <c r="M414" s="159"/>
      <c r="N414" s="113" t="e">
        <f t="shared" si="254"/>
        <v>#REF!</v>
      </c>
      <c r="O414" s="50"/>
      <c r="P414" s="113" t="e">
        <f t="shared" si="254"/>
        <v>#REF!</v>
      </c>
      <c r="Q414" s="178"/>
      <c r="R414" s="113" t="e">
        <f t="shared" si="254"/>
        <v>#REF!</v>
      </c>
      <c r="S414" s="50"/>
      <c r="T414" s="113" t="e">
        <f t="shared" si="254"/>
        <v>#REF!</v>
      </c>
      <c r="U414" s="50"/>
      <c r="V414" s="113" t="e">
        <f t="shared" si="254"/>
        <v>#REF!</v>
      </c>
      <c r="W414" s="50"/>
      <c r="X414" s="113" t="e">
        <f t="shared" si="255"/>
        <v>#REF!</v>
      </c>
      <c r="Y414" s="50"/>
      <c r="Z414" s="113" t="e">
        <f t="shared" si="255"/>
        <v>#REF!</v>
      </c>
      <c r="AA414" s="50"/>
      <c r="AB414" s="113" t="e">
        <f t="shared" si="256"/>
        <v>#REF!</v>
      </c>
      <c r="AC414" s="50"/>
      <c r="AD414" s="92"/>
      <c r="AE414" s="92"/>
      <c r="AF414" s="92"/>
      <c r="AG414" s="92"/>
      <c r="AH414" s="92"/>
      <c r="AI414" s="92"/>
      <c r="AJ414" s="92"/>
      <c r="AK414" s="92"/>
      <c r="AL414" s="92"/>
      <c r="AM414" s="92"/>
      <c r="AN414" s="92"/>
      <c r="AO414" s="92"/>
      <c r="AP414" s="92"/>
      <c r="AQ414" s="92"/>
      <c r="AR414" s="92"/>
      <c r="AS414" s="92"/>
      <c r="AT414" s="92"/>
      <c r="AU414" s="92"/>
      <c r="AV414" s="92"/>
      <c r="AW414" s="92"/>
      <c r="AX414" s="92"/>
      <c r="AY414" s="92"/>
      <c r="AZ414" s="92"/>
      <c r="BA414" s="92"/>
      <c r="BB414" s="92"/>
      <c r="BC414" s="92"/>
      <c r="BD414" s="92"/>
      <c r="BE414" s="92"/>
      <c r="BF414" s="92"/>
      <c r="BG414" s="92"/>
      <c r="BH414" s="92"/>
      <c r="BI414" s="92"/>
      <c r="BJ414" s="92"/>
      <c r="BK414" s="92"/>
      <c r="BL414" s="92"/>
      <c r="BM414" s="92"/>
      <c r="BN414" s="92"/>
      <c r="BO414" s="92"/>
      <c r="BP414" s="92"/>
      <c r="BQ414" s="92"/>
      <c r="BR414" s="92"/>
      <c r="BS414" s="92"/>
      <c r="BT414" s="92"/>
      <c r="BU414" s="92"/>
      <c r="BV414" s="92"/>
      <c r="BW414" s="92"/>
      <c r="BX414" s="92"/>
      <c r="BY414" s="92"/>
      <c r="BZ414" s="92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  <c r="DE414" s="4"/>
      <c r="DF414" s="4"/>
      <c r="DG414" s="4"/>
      <c r="DH414" s="4"/>
      <c r="DI414" s="4"/>
      <c r="DJ414" s="4"/>
      <c r="DK414" s="4"/>
      <c r="DL414" s="4"/>
      <c r="DM414" s="4"/>
      <c r="DN414" s="4"/>
      <c r="DO414" s="4"/>
      <c r="DP414" s="4"/>
      <c r="DQ414" s="4"/>
      <c r="DR414" s="4"/>
      <c r="DS414" s="4"/>
      <c r="DT414" s="4"/>
      <c r="DU414" s="4"/>
      <c r="DV414" s="4"/>
      <c r="DW414" s="4"/>
      <c r="DX414" s="4"/>
      <c r="DY414" s="4"/>
      <c r="DZ414" s="4"/>
      <c r="EA414" s="4"/>
      <c r="EB414" s="4"/>
      <c r="EC414" s="4"/>
      <c r="ED414" s="4"/>
      <c r="EE414" s="4"/>
      <c r="EF414" s="4"/>
      <c r="EG414" s="4"/>
      <c r="EH414" s="4"/>
      <c r="EI414" s="4"/>
      <c r="EJ414" s="4"/>
      <c r="EK414" s="4"/>
      <c r="EL414" s="4"/>
      <c r="EM414" s="4"/>
      <c r="EN414" s="4"/>
      <c r="EO414" s="4"/>
      <c r="EP414" s="4"/>
      <c r="EQ414" s="4"/>
      <c r="ER414" s="4"/>
      <c r="ES414" s="4"/>
      <c r="ET414" s="4"/>
      <c r="EU414" s="4"/>
      <c r="EV414" s="4"/>
      <c r="EW414" s="4"/>
      <c r="EX414" s="4"/>
      <c r="EY414" s="4"/>
      <c r="EZ414" s="4"/>
      <c r="FA414" s="4"/>
      <c r="FB414" s="4"/>
      <c r="FC414" s="4"/>
      <c r="FD414" s="4"/>
      <c r="FE414" s="4"/>
      <c r="FF414" s="4"/>
      <c r="FG414" s="4"/>
      <c r="FH414" s="4"/>
      <c r="FI414" s="4"/>
      <c r="FJ414" s="4"/>
      <c r="FK414" s="4"/>
      <c r="FL414" s="4"/>
      <c r="FM414" s="4"/>
      <c r="FN414" s="4"/>
      <c r="FO414" s="4"/>
      <c r="FP414" s="4"/>
      <c r="FQ414" s="4"/>
      <c r="FR414" s="4"/>
      <c r="FS414" s="4"/>
      <c r="FT414" s="4"/>
      <c r="FU414" s="4"/>
      <c r="FV414" s="4"/>
      <c r="FW414" s="4"/>
      <c r="FX414" s="4"/>
      <c r="FY414" s="4"/>
      <c r="FZ414" s="4"/>
      <c r="GA414" s="4"/>
      <c r="GB414" s="4"/>
      <c r="GC414" s="4"/>
      <c r="GD414" s="4"/>
      <c r="GE414" s="4"/>
      <c r="GF414" s="4"/>
    </row>
    <row r="415" spans="1:188" ht="16.5" customHeight="1" x14ac:dyDescent="0.2">
      <c r="A415" s="175"/>
      <c r="B415" s="176"/>
      <c r="C415" s="176"/>
      <c r="D415" s="176"/>
      <c r="E415" s="176"/>
      <c r="F415" s="177"/>
      <c r="G415" s="158" t="s">
        <v>325</v>
      </c>
      <c r="H415" s="61"/>
      <c r="I415" s="61"/>
      <c r="J415" s="113">
        <f t="shared" si="254"/>
        <v>0</v>
      </c>
      <c r="K415" s="61"/>
      <c r="L415" s="113" t="e">
        <f>+#REF!+K415</f>
        <v>#REF!</v>
      </c>
      <c r="M415" s="61"/>
      <c r="N415" s="113" t="e">
        <f t="shared" si="254"/>
        <v>#REF!</v>
      </c>
      <c r="O415" s="50"/>
      <c r="P415" s="113" t="e">
        <f t="shared" si="254"/>
        <v>#REF!</v>
      </c>
      <c r="Q415" s="63"/>
      <c r="R415" s="113" t="e">
        <f t="shared" si="254"/>
        <v>#REF!</v>
      </c>
      <c r="S415" s="50"/>
      <c r="T415" s="113" t="e">
        <f t="shared" si="254"/>
        <v>#REF!</v>
      </c>
      <c r="U415" s="50"/>
      <c r="V415" s="113" t="e">
        <f t="shared" si="254"/>
        <v>#REF!</v>
      </c>
      <c r="W415" s="50"/>
      <c r="X415" s="113" t="e">
        <f t="shared" si="255"/>
        <v>#REF!</v>
      </c>
      <c r="Y415" s="50"/>
      <c r="Z415" s="113" t="e">
        <f t="shared" si="255"/>
        <v>#REF!</v>
      </c>
      <c r="AA415" s="50"/>
      <c r="AB415" s="113" t="e">
        <f t="shared" si="256"/>
        <v>#REF!</v>
      </c>
      <c r="AC415" s="50"/>
      <c r="AD415" s="92"/>
      <c r="AE415" s="92"/>
      <c r="AF415" s="92"/>
      <c r="AG415" s="92"/>
      <c r="AH415" s="92"/>
      <c r="AI415" s="92"/>
      <c r="AJ415" s="92"/>
      <c r="AK415" s="92"/>
      <c r="AL415" s="92"/>
      <c r="AM415" s="92"/>
      <c r="AN415" s="92"/>
      <c r="AO415" s="92"/>
      <c r="AP415" s="92"/>
      <c r="AQ415" s="92"/>
      <c r="AR415" s="92"/>
      <c r="AS415" s="92"/>
      <c r="AT415" s="92"/>
      <c r="AU415" s="92"/>
      <c r="AV415" s="92"/>
      <c r="AW415" s="92"/>
      <c r="AX415" s="92"/>
      <c r="AY415" s="92"/>
      <c r="AZ415" s="92"/>
      <c r="BA415" s="92"/>
      <c r="BB415" s="92"/>
      <c r="BC415" s="92"/>
      <c r="BD415" s="92"/>
      <c r="BE415" s="92"/>
      <c r="BF415" s="92"/>
      <c r="BG415" s="92"/>
      <c r="BH415" s="92"/>
      <c r="BI415" s="92"/>
      <c r="BJ415" s="92"/>
      <c r="BK415" s="92"/>
      <c r="BL415" s="92"/>
      <c r="BM415" s="92"/>
      <c r="BN415" s="92"/>
      <c r="BO415" s="92"/>
      <c r="BP415" s="92"/>
      <c r="BQ415" s="92"/>
      <c r="BR415" s="92"/>
      <c r="BS415" s="92"/>
      <c r="BT415" s="92"/>
      <c r="BU415" s="92"/>
      <c r="BV415" s="92"/>
      <c r="BW415" s="92"/>
      <c r="BX415" s="92"/>
      <c r="BY415" s="92"/>
      <c r="BZ415" s="92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  <c r="DE415" s="4"/>
      <c r="DF415" s="4"/>
      <c r="DG415" s="4"/>
      <c r="DH415" s="4"/>
      <c r="DI415" s="4"/>
      <c r="DJ415" s="4"/>
      <c r="DK415" s="4"/>
      <c r="DL415" s="4"/>
      <c r="DM415" s="4"/>
      <c r="DN415" s="4"/>
      <c r="DO415" s="4"/>
      <c r="DP415" s="4"/>
      <c r="DQ415" s="4"/>
      <c r="DR415" s="4"/>
      <c r="DS415" s="4"/>
      <c r="DT415" s="4"/>
      <c r="DU415" s="4"/>
      <c r="DV415" s="4"/>
      <c r="DW415" s="4"/>
      <c r="DX415" s="4"/>
      <c r="DY415" s="4"/>
      <c r="DZ415" s="4"/>
      <c r="EA415" s="4"/>
      <c r="EB415" s="4"/>
      <c r="EC415" s="4"/>
      <c r="ED415" s="4"/>
      <c r="EE415" s="4"/>
      <c r="EF415" s="4"/>
      <c r="EG415" s="4"/>
      <c r="EH415" s="4"/>
      <c r="EI415" s="4"/>
      <c r="EJ415" s="4"/>
      <c r="EK415" s="4"/>
      <c r="EL415" s="4"/>
      <c r="EM415" s="4"/>
      <c r="EN415" s="4"/>
      <c r="EO415" s="4"/>
      <c r="EP415" s="4"/>
      <c r="EQ415" s="4"/>
      <c r="ER415" s="4"/>
      <c r="ES415" s="4"/>
      <c r="ET415" s="4"/>
      <c r="EU415" s="4"/>
      <c r="EV415" s="4"/>
      <c r="EW415" s="4"/>
      <c r="EX415" s="4"/>
      <c r="EY415" s="4"/>
      <c r="EZ415" s="4"/>
      <c r="FA415" s="4"/>
      <c r="FB415" s="4"/>
      <c r="FC415" s="4"/>
      <c r="FD415" s="4"/>
      <c r="FE415" s="4"/>
      <c r="FF415" s="4"/>
      <c r="FG415" s="4"/>
      <c r="FH415" s="4"/>
      <c r="FI415" s="4"/>
      <c r="FJ415" s="4"/>
      <c r="FK415" s="4"/>
      <c r="FL415" s="4"/>
      <c r="FM415" s="4"/>
      <c r="FN415" s="4"/>
      <c r="FO415" s="4"/>
      <c r="FP415" s="4"/>
      <c r="FQ415" s="4"/>
      <c r="FR415" s="4"/>
      <c r="FS415" s="4"/>
      <c r="FT415" s="4"/>
      <c r="FU415" s="4"/>
      <c r="FV415" s="4"/>
      <c r="FW415" s="4"/>
      <c r="FX415" s="4"/>
      <c r="FY415" s="4"/>
      <c r="FZ415" s="4"/>
      <c r="GA415" s="4"/>
      <c r="GB415" s="4"/>
      <c r="GC415" s="4"/>
      <c r="GD415" s="4"/>
      <c r="GE415" s="4"/>
      <c r="GF415" s="4"/>
    </row>
    <row r="416" spans="1:188" ht="15.75" x14ac:dyDescent="0.2">
      <c r="A416" s="175"/>
      <c r="B416" s="176"/>
      <c r="C416" s="176"/>
      <c r="D416" s="176"/>
      <c r="E416" s="176"/>
      <c r="F416" s="177"/>
      <c r="G416" s="125" t="s">
        <v>326</v>
      </c>
      <c r="H416" s="61">
        <v>228000</v>
      </c>
      <c r="I416" s="61">
        <v>0</v>
      </c>
      <c r="J416" s="127">
        <f t="shared" si="254"/>
        <v>228000</v>
      </c>
      <c r="K416" s="61"/>
      <c r="L416" s="113" t="e">
        <f>+#REF!+K416</f>
        <v>#REF!</v>
      </c>
      <c r="M416" s="61"/>
      <c r="N416" s="113" t="e">
        <f t="shared" si="254"/>
        <v>#REF!</v>
      </c>
      <c r="O416" s="50"/>
      <c r="P416" s="113" t="e">
        <f t="shared" si="254"/>
        <v>#REF!</v>
      </c>
      <c r="Q416" s="63"/>
      <c r="R416" s="113" t="e">
        <f t="shared" si="254"/>
        <v>#REF!</v>
      </c>
      <c r="S416" s="50"/>
      <c r="T416" s="113" t="e">
        <f t="shared" si="254"/>
        <v>#REF!</v>
      </c>
      <c r="U416" s="50"/>
      <c r="V416" s="113" t="e">
        <f t="shared" si="254"/>
        <v>#REF!</v>
      </c>
      <c r="W416" s="50"/>
      <c r="X416" s="113" t="e">
        <f t="shared" si="255"/>
        <v>#REF!</v>
      </c>
      <c r="Y416" s="50"/>
      <c r="Z416" s="113" t="e">
        <f t="shared" si="255"/>
        <v>#REF!</v>
      </c>
      <c r="AA416" s="50"/>
      <c r="AB416" s="113" t="e">
        <f t="shared" si="256"/>
        <v>#REF!</v>
      </c>
      <c r="AC416" s="50"/>
      <c r="AD416" s="92"/>
      <c r="AE416" s="92"/>
      <c r="AF416" s="92"/>
      <c r="AG416" s="92"/>
      <c r="AH416" s="92"/>
      <c r="AI416" s="92"/>
      <c r="AJ416" s="92"/>
      <c r="AK416" s="92"/>
      <c r="AL416" s="92"/>
      <c r="AM416" s="92"/>
      <c r="AN416" s="92"/>
      <c r="AO416" s="92"/>
      <c r="AP416" s="92"/>
      <c r="AQ416" s="92"/>
      <c r="AR416" s="92"/>
      <c r="AS416" s="92"/>
      <c r="AT416" s="92"/>
      <c r="AU416" s="92"/>
      <c r="AV416" s="92"/>
      <c r="AW416" s="92"/>
      <c r="AX416" s="92"/>
      <c r="AY416" s="92"/>
      <c r="AZ416" s="92"/>
      <c r="BA416" s="92"/>
      <c r="BB416" s="92"/>
      <c r="BC416" s="92"/>
      <c r="BD416" s="92"/>
      <c r="BE416" s="92"/>
      <c r="BF416" s="92"/>
      <c r="BG416" s="92"/>
      <c r="BH416" s="92"/>
      <c r="BI416" s="92"/>
      <c r="BJ416" s="92"/>
      <c r="BK416" s="92"/>
      <c r="BL416" s="92"/>
      <c r="BM416" s="92"/>
      <c r="BN416" s="92"/>
      <c r="BO416" s="92"/>
      <c r="BP416" s="92"/>
      <c r="BQ416" s="92"/>
      <c r="BR416" s="92"/>
      <c r="BS416" s="92"/>
      <c r="BT416" s="92"/>
      <c r="BU416" s="92"/>
      <c r="BV416" s="92"/>
      <c r="BW416" s="92"/>
      <c r="BX416" s="92"/>
      <c r="BY416" s="92"/>
      <c r="BZ416" s="92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  <c r="DE416" s="4"/>
      <c r="DF416" s="4"/>
      <c r="DG416" s="4"/>
      <c r="DH416" s="4"/>
      <c r="DI416" s="4"/>
      <c r="DJ416" s="4"/>
      <c r="DK416" s="4"/>
      <c r="DL416" s="4"/>
      <c r="DM416" s="4"/>
      <c r="DN416" s="4"/>
      <c r="DO416" s="4"/>
      <c r="DP416" s="4"/>
      <c r="DQ416" s="4"/>
      <c r="DR416" s="4"/>
      <c r="DS416" s="4"/>
      <c r="DT416" s="4"/>
      <c r="DU416" s="4"/>
      <c r="DV416" s="4"/>
      <c r="DW416" s="4"/>
      <c r="DX416" s="4"/>
      <c r="DY416" s="4"/>
      <c r="DZ416" s="4"/>
      <c r="EA416" s="4"/>
      <c r="EB416" s="4"/>
      <c r="EC416" s="4"/>
      <c r="ED416" s="4"/>
      <c r="EE416" s="4"/>
      <c r="EF416" s="4"/>
      <c r="EG416" s="4"/>
      <c r="EH416" s="4"/>
      <c r="EI416" s="4"/>
      <c r="EJ416" s="4"/>
      <c r="EK416" s="4"/>
      <c r="EL416" s="4"/>
      <c r="EM416" s="4"/>
      <c r="EN416" s="4"/>
      <c r="EO416" s="4"/>
      <c r="EP416" s="4"/>
      <c r="EQ416" s="4"/>
      <c r="ER416" s="4"/>
      <c r="ES416" s="4"/>
      <c r="ET416" s="4"/>
      <c r="EU416" s="4"/>
      <c r="EV416" s="4"/>
      <c r="EW416" s="4"/>
      <c r="EX416" s="4"/>
      <c r="EY416" s="4"/>
      <c r="EZ416" s="4"/>
      <c r="FA416" s="4"/>
      <c r="FB416" s="4"/>
      <c r="FC416" s="4"/>
      <c r="FD416" s="4"/>
      <c r="FE416" s="4"/>
      <c r="FF416" s="4"/>
      <c r="FG416" s="4"/>
      <c r="FH416" s="4"/>
      <c r="FI416" s="4"/>
      <c r="FJ416" s="4"/>
      <c r="FK416" s="4"/>
      <c r="FL416" s="4"/>
      <c r="FM416" s="4"/>
      <c r="FN416" s="4"/>
      <c r="FO416" s="4"/>
      <c r="FP416" s="4"/>
      <c r="FQ416" s="4"/>
      <c r="FR416" s="4"/>
      <c r="FS416" s="4"/>
      <c r="FT416" s="4"/>
      <c r="FU416" s="4"/>
      <c r="FV416" s="4"/>
      <c r="FW416" s="4"/>
      <c r="FX416" s="4"/>
      <c r="FY416" s="4"/>
      <c r="FZ416" s="4"/>
      <c r="GA416" s="4"/>
      <c r="GB416" s="4"/>
      <c r="GC416" s="4"/>
      <c r="GD416" s="4"/>
      <c r="GE416" s="4"/>
      <c r="GF416" s="4"/>
    </row>
    <row r="417" spans="1:188" ht="15.75" x14ac:dyDescent="0.2">
      <c r="A417" s="175"/>
      <c r="B417" s="176"/>
      <c r="C417" s="176"/>
      <c r="D417" s="176"/>
      <c r="E417" s="176"/>
      <c r="F417" s="177"/>
      <c r="G417" s="125" t="s">
        <v>327</v>
      </c>
      <c r="H417" s="61"/>
      <c r="I417" s="61"/>
      <c r="J417" s="113">
        <f t="shared" si="254"/>
        <v>0</v>
      </c>
      <c r="K417" s="61"/>
      <c r="L417" s="113" t="e">
        <f>+#REF!+K417</f>
        <v>#REF!</v>
      </c>
      <c r="M417" s="61"/>
      <c r="N417" s="113" t="e">
        <f t="shared" si="254"/>
        <v>#REF!</v>
      </c>
      <c r="O417" s="50"/>
      <c r="P417" s="113" t="e">
        <f t="shared" si="254"/>
        <v>#REF!</v>
      </c>
      <c r="Q417" s="63"/>
      <c r="R417" s="113" t="e">
        <f t="shared" si="254"/>
        <v>#REF!</v>
      </c>
      <c r="S417" s="50"/>
      <c r="T417" s="113" t="e">
        <f t="shared" si="254"/>
        <v>#REF!</v>
      </c>
      <c r="U417" s="50"/>
      <c r="V417" s="113" t="e">
        <f t="shared" si="254"/>
        <v>#REF!</v>
      </c>
      <c r="W417" s="50"/>
      <c r="X417" s="113" t="e">
        <f t="shared" si="255"/>
        <v>#REF!</v>
      </c>
      <c r="Y417" s="50"/>
      <c r="Z417" s="113" t="e">
        <f t="shared" si="255"/>
        <v>#REF!</v>
      </c>
      <c r="AA417" s="50"/>
      <c r="AB417" s="113" t="e">
        <f t="shared" si="256"/>
        <v>#REF!</v>
      </c>
      <c r="AC417" s="50"/>
      <c r="AD417" s="92"/>
      <c r="AE417" s="92"/>
      <c r="AF417" s="92"/>
      <c r="AG417" s="92"/>
      <c r="AH417" s="92"/>
      <c r="AI417" s="92"/>
      <c r="AJ417" s="92"/>
      <c r="AK417" s="92"/>
      <c r="AL417" s="92"/>
      <c r="AM417" s="92"/>
      <c r="AN417" s="92"/>
      <c r="AO417" s="92"/>
      <c r="AP417" s="92"/>
      <c r="AQ417" s="92"/>
      <c r="AR417" s="92"/>
      <c r="AS417" s="92"/>
      <c r="AT417" s="92"/>
      <c r="AU417" s="92"/>
      <c r="AV417" s="92"/>
      <c r="AW417" s="92"/>
      <c r="AX417" s="92"/>
      <c r="AY417" s="92"/>
      <c r="AZ417" s="92"/>
      <c r="BA417" s="92"/>
      <c r="BB417" s="92"/>
      <c r="BC417" s="92"/>
      <c r="BD417" s="92"/>
      <c r="BE417" s="92"/>
      <c r="BF417" s="92"/>
      <c r="BG417" s="92"/>
      <c r="BH417" s="92"/>
      <c r="BI417" s="92"/>
      <c r="BJ417" s="92"/>
      <c r="BK417" s="92"/>
      <c r="BL417" s="92"/>
      <c r="BM417" s="92"/>
      <c r="BN417" s="92"/>
      <c r="BO417" s="92"/>
      <c r="BP417" s="92"/>
      <c r="BQ417" s="92"/>
      <c r="BR417" s="92"/>
      <c r="BS417" s="92"/>
      <c r="BT417" s="92"/>
      <c r="BU417" s="92"/>
      <c r="BV417" s="92"/>
      <c r="BW417" s="92"/>
      <c r="BX417" s="92"/>
      <c r="BY417" s="92"/>
      <c r="BZ417" s="92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  <c r="DE417" s="4"/>
      <c r="DF417" s="4"/>
      <c r="DG417" s="4"/>
      <c r="DH417" s="4"/>
      <c r="DI417" s="4"/>
      <c r="DJ417" s="4"/>
      <c r="DK417" s="4"/>
      <c r="DL417" s="4"/>
      <c r="DM417" s="4"/>
      <c r="DN417" s="4"/>
      <c r="DO417" s="4"/>
      <c r="DP417" s="4"/>
      <c r="DQ417" s="4"/>
      <c r="DR417" s="4"/>
      <c r="DS417" s="4"/>
      <c r="DT417" s="4"/>
      <c r="DU417" s="4"/>
      <c r="DV417" s="4"/>
      <c r="DW417" s="4"/>
      <c r="DX417" s="4"/>
      <c r="DY417" s="4"/>
      <c r="DZ417" s="4"/>
      <c r="EA417" s="4"/>
      <c r="EB417" s="4"/>
      <c r="EC417" s="4"/>
      <c r="ED417" s="4"/>
      <c r="EE417" s="4"/>
      <c r="EF417" s="4"/>
      <c r="EG417" s="4"/>
      <c r="EH417" s="4"/>
      <c r="EI417" s="4"/>
      <c r="EJ417" s="4"/>
      <c r="EK417" s="4"/>
      <c r="EL417" s="4"/>
      <c r="EM417" s="4"/>
      <c r="EN417" s="4"/>
      <c r="EO417" s="4"/>
      <c r="EP417" s="4"/>
      <c r="EQ417" s="4"/>
      <c r="ER417" s="4"/>
      <c r="ES417" s="4"/>
      <c r="ET417" s="4"/>
      <c r="EU417" s="4"/>
      <c r="EV417" s="4"/>
      <c r="EW417" s="4"/>
      <c r="EX417" s="4"/>
      <c r="EY417" s="4"/>
      <c r="EZ417" s="4"/>
      <c r="FA417" s="4"/>
      <c r="FB417" s="4"/>
      <c r="FC417" s="4"/>
      <c r="FD417" s="4"/>
      <c r="FE417" s="4"/>
      <c r="FF417" s="4"/>
      <c r="FG417" s="4"/>
      <c r="FH417" s="4"/>
      <c r="FI417" s="4"/>
      <c r="FJ417" s="4"/>
      <c r="FK417" s="4"/>
      <c r="FL417" s="4"/>
      <c r="FM417" s="4"/>
      <c r="FN417" s="4"/>
      <c r="FO417" s="4"/>
      <c r="FP417" s="4"/>
      <c r="FQ417" s="4"/>
      <c r="FR417" s="4"/>
      <c r="FS417" s="4"/>
      <c r="FT417" s="4"/>
      <c r="FU417" s="4"/>
      <c r="FV417" s="4"/>
      <c r="FW417" s="4"/>
      <c r="FX417" s="4"/>
      <c r="FY417" s="4"/>
      <c r="FZ417" s="4"/>
      <c r="GA417" s="4"/>
      <c r="GB417" s="4"/>
      <c r="GC417" s="4"/>
      <c r="GD417" s="4"/>
      <c r="GE417" s="4"/>
      <c r="GF417" s="4"/>
    </row>
    <row r="418" spans="1:188" ht="30" x14ac:dyDescent="0.2">
      <c r="A418" s="175"/>
      <c r="B418" s="176"/>
      <c r="C418" s="176"/>
      <c r="D418" s="176"/>
      <c r="E418" s="176"/>
      <c r="F418" s="177"/>
      <c r="G418" s="158" t="s">
        <v>371</v>
      </c>
      <c r="H418" s="61">
        <v>289636</v>
      </c>
      <c r="I418" s="61">
        <v>33470</v>
      </c>
      <c r="J418" s="127">
        <f t="shared" si="254"/>
        <v>323106</v>
      </c>
      <c r="K418" s="61"/>
      <c r="L418" s="113" t="e">
        <f>+#REF!+K418</f>
        <v>#REF!</v>
      </c>
      <c r="M418" s="61"/>
      <c r="N418" s="113" t="e">
        <f t="shared" si="254"/>
        <v>#REF!</v>
      </c>
      <c r="O418" s="50"/>
      <c r="P418" s="113" t="e">
        <f t="shared" si="254"/>
        <v>#REF!</v>
      </c>
      <c r="Q418" s="63"/>
      <c r="R418" s="113" t="e">
        <f t="shared" si="254"/>
        <v>#REF!</v>
      </c>
      <c r="S418" s="50"/>
      <c r="T418" s="113" t="e">
        <f t="shared" si="254"/>
        <v>#REF!</v>
      </c>
      <c r="U418" s="50"/>
      <c r="V418" s="113" t="e">
        <f t="shared" si="254"/>
        <v>#REF!</v>
      </c>
      <c r="W418" s="50"/>
      <c r="X418" s="113" t="e">
        <f t="shared" si="255"/>
        <v>#REF!</v>
      </c>
      <c r="Y418" s="50"/>
      <c r="Z418" s="113" t="e">
        <f t="shared" si="255"/>
        <v>#REF!</v>
      </c>
      <c r="AA418" s="50"/>
      <c r="AB418" s="113" t="e">
        <f t="shared" si="256"/>
        <v>#REF!</v>
      </c>
      <c r="AC418" s="50"/>
      <c r="AD418" s="92"/>
      <c r="AE418" s="92"/>
      <c r="AF418" s="92"/>
      <c r="AG418" s="92"/>
      <c r="AH418" s="92"/>
      <c r="AI418" s="92"/>
      <c r="AJ418" s="92"/>
      <c r="AK418" s="92"/>
      <c r="AL418" s="92"/>
      <c r="AM418" s="92"/>
      <c r="AN418" s="92"/>
      <c r="AO418" s="92"/>
      <c r="AP418" s="92"/>
      <c r="AQ418" s="92"/>
      <c r="AR418" s="92"/>
      <c r="AS418" s="92"/>
      <c r="AT418" s="92"/>
      <c r="AU418" s="92"/>
      <c r="AV418" s="92"/>
      <c r="AW418" s="92"/>
      <c r="AX418" s="92"/>
      <c r="AY418" s="92"/>
      <c r="AZ418" s="92"/>
      <c r="BA418" s="92"/>
      <c r="BB418" s="92"/>
      <c r="BC418" s="92"/>
      <c r="BD418" s="92"/>
      <c r="BE418" s="92"/>
      <c r="BF418" s="92"/>
      <c r="BG418" s="92"/>
      <c r="BH418" s="92"/>
      <c r="BI418" s="92"/>
      <c r="BJ418" s="92"/>
      <c r="BK418" s="92"/>
      <c r="BL418" s="92"/>
      <c r="BM418" s="92"/>
      <c r="BN418" s="92"/>
      <c r="BO418" s="92"/>
      <c r="BP418" s="92"/>
      <c r="BQ418" s="92"/>
      <c r="BR418" s="92"/>
      <c r="BS418" s="92"/>
      <c r="BT418" s="92"/>
      <c r="BU418" s="92"/>
      <c r="BV418" s="92"/>
      <c r="BW418" s="92"/>
      <c r="BX418" s="92"/>
      <c r="BY418" s="92"/>
      <c r="BZ418" s="92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  <c r="DE418" s="4"/>
      <c r="DF418" s="4"/>
      <c r="DG418" s="4"/>
      <c r="DH418" s="4"/>
      <c r="DI418" s="4"/>
      <c r="DJ418" s="4"/>
      <c r="DK418" s="4"/>
      <c r="DL418" s="4"/>
      <c r="DM418" s="4"/>
      <c r="DN418" s="4"/>
      <c r="DO418" s="4"/>
      <c r="DP418" s="4"/>
      <c r="DQ418" s="4"/>
      <c r="DR418" s="4"/>
      <c r="DS418" s="4"/>
      <c r="DT418" s="4"/>
      <c r="DU418" s="4"/>
      <c r="DV418" s="4"/>
      <c r="DW418" s="4"/>
      <c r="DX418" s="4"/>
      <c r="DY418" s="4"/>
      <c r="DZ418" s="4"/>
      <c r="EA418" s="4"/>
      <c r="EB418" s="4"/>
      <c r="EC418" s="4"/>
      <c r="ED418" s="4"/>
      <c r="EE418" s="4"/>
      <c r="EF418" s="4"/>
      <c r="EG418" s="4"/>
      <c r="EH418" s="4"/>
      <c r="EI418" s="4"/>
      <c r="EJ418" s="4"/>
      <c r="EK418" s="4"/>
      <c r="EL418" s="4"/>
      <c r="EM418" s="4"/>
      <c r="EN418" s="4"/>
      <c r="EO418" s="4"/>
      <c r="EP418" s="4"/>
      <c r="EQ418" s="4"/>
      <c r="ER418" s="4"/>
      <c r="ES418" s="4"/>
      <c r="ET418" s="4"/>
      <c r="EU418" s="4"/>
      <c r="EV418" s="4"/>
      <c r="EW418" s="4"/>
      <c r="EX418" s="4"/>
      <c r="EY418" s="4"/>
      <c r="EZ418" s="4"/>
      <c r="FA418" s="4"/>
      <c r="FB418" s="4"/>
      <c r="FC418" s="4"/>
      <c r="FD418" s="4"/>
      <c r="FE418" s="4"/>
      <c r="FF418" s="4"/>
      <c r="FG418" s="4"/>
      <c r="FH418" s="4"/>
      <c r="FI418" s="4"/>
      <c r="FJ418" s="4"/>
      <c r="FK418" s="4"/>
      <c r="FL418" s="4"/>
      <c r="FM418" s="4"/>
      <c r="FN418" s="4"/>
      <c r="FO418" s="4"/>
      <c r="FP418" s="4"/>
      <c r="FQ418" s="4"/>
      <c r="FR418" s="4"/>
      <c r="FS418" s="4"/>
      <c r="FT418" s="4"/>
      <c r="FU418" s="4"/>
      <c r="FV418" s="4"/>
      <c r="FW418" s="4"/>
      <c r="FX418" s="4"/>
      <c r="FY418" s="4"/>
      <c r="FZ418" s="4"/>
      <c r="GA418" s="4"/>
      <c r="GB418" s="4"/>
      <c r="GC418" s="4"/>
      <c r="GD418" s="4"/>
      <c r="GE418" s="4"/>
      <c r="GF418" s="4"/>
    </row>
    <row r="419" spans="1:188" ht="15.75" x14ac:dyDescent="0.2">
      <c r="A419" s="175"/>
      <c r="B419" s="176"/>
      <c r="C419" s="176"/>
      <c r="D419" s="176"/>
      <c r="E419" s="176"/>
      <c r="F419" s="177"/>
      <c r="G419" s="158" t="s">
        <v>328</v>
      </c>
      <c r="H419" s="61"/>
      <c r="I419" s="61"/>
      <c r="J419" s="113">
        <f t="shared" si="254"/>
        <v>0</v>
      </c>
      <c r="K419" s="61"/>
      <c r="L419" s="113" t="e">
        <f>+#REF!+K419</f>
        <v>#REF!</v>
      </c>
      <c r="M419" s="61"/>
      <c r="N419" s="113" t="e">
        <f t="shared" si="254"/>
        <v>#REF!</v>
      </c>
      <c r="O419" s="50"/>
      <c r="P419" s="113" t="e">
        <f t="shared" si="254"/>
        <v>#REF!</v>
      </c>
      <c r="Q419" s="63"/>
      <c r="R419" s="113" t="e">
        <f t="shared" si="254"/>
        <v>#REF!</v>
      </c>
      <c r="S419" s="50"/>
      <c r="T419" s="113" t="e">
        <f t="shared" si="254"/>
        <v>#REF!</v>
      </c>
      <c r="U419" s="50"/>
      <c r="V419" s="113" t="e">
        <f t="shared" si="254"/>
        <v>#REF!</v>
      </c>
      <c r="W419" s="50"/>
      <c r="X419" s="113" t="e">
        <f t="shared" si="255"/>
        <v>#REF!</v>
      </c>
      <c r="Y419" s="50"/>
      <c r="Z419" s="113" t="e">
        <f t="shared" si="255"/>
        <v>#REF!</v>
      </c>
      <c r="AA419" s="50"/>
      <c r="AB419" s="113" t="e">
        <f t="shared" si="256"/>
        <v>#REF!</v>
      </c>
      <c r="AC419" s="50"/>
      <c r="AD419" s="92"/>
      <c r="AE419" s="92"/>
      <c r="AF419" s="92"/>
      <c r="AG419" s="92"/>
      <c r="AH419" s="92"/>
      <c r="AI419" s="92"/>
      <c r="AJ419" s="92"/>
      <c r="AK419" s="92"/>
      <c r="AL419" s="92"/>
      <c r="AM419" s="92"/>
      <c r="AN419" s="92"/>
      <c r="AO419" s="92"/>
      <c r="AP419" s="92"/>
      <c r="AQ419" s="92"/>
      <c r="AR419" s="92"/>
      <c r="AS419" s="92"/>
      <c r="AT419" s="92"/>
      <c r="AU419" s="92"/>
      <c r="AV419" s="92"/>
      <c r="AW419" s="92"/>
      <c r="AX419" s="92"/>
      <c r="AY419" s="92"/>
      <c r="AZ419" s="92"/>
      <c r="BA419" s="92"/>
      <c r="BB419" s="92"/>
      <c r="BC419" s="92"/>
      <c r="BD419" s="92"/>
      <c r="BE419" s="92"/>
      <c r="BF419" s="92"/>
      <c r="BG419" s="92"/>
      <c r="BH419" s="92"/>
      <c r="BI419" s="92"/>
      <c r="BJ419" s="92"/>
      <c r="BK419" s="92"/>
      <c r="BL419" s="92"/>
      <c r="BM419" s="92"/>
      <c r="BN419" s="92"/>
      <c r="BO419" s="92"/>
      <c r="BP419" s="92"/>
      <c r="BQ419" s="92"/>
      <c r="BR419" s="92"/>
      <c r="BS419" s="92"/>
      <c r="BT419" s="92"/>
      <c r="BU419" s="92"/>
      <c r="BV419" s="92"/>
      <c r="BW419" s="92"/>
      <c r="BX419" s="92"/>
      <c r="BY419" s="92"/>
      <c r="BZ419" s="92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  <c r="DE419" s="4"/>
      <c r="DF419" s="4"/>
      <c r="DG419" s="4"/>
      <c r="DH419" s="4"/>
      <c r="DI419" s="4"/>
      <c r="DJ419" s="4"/>
      <c r="DK419" s="4"/>
      <c r="DL419" s="4"/>
      <c r="DM419" s="4"/>
      <c r="DN419" s="4"/>
      <c r="DO419" s="4"/>
      <c r="DP419" s="4"/>
      <c r="DQ419" s="4"/>
      <c r="DR419" s="4"/>
      <c r="DS419" s="4"/>
      <c r="DT419" s="4"/>
      <c r="DU419" s="4"/>
      <c r="DV419" s="4"/>
      <c r="DW419" s="4"/>
      <c r="DX419" s="4"/>
      <c r="DY419" s="4"/>
      <c r="DZ419" s="4"/>
      <c r="EA419" s="4"/>
      <c r="EB419" s="4"/>
      <c r="EC419" s="4"/>
      <c r="ED419" s="4"/>
      <c r="EE419" s="4"/>
      <c r="EF419" s="4"/>
      <c r="EG419" s="4"/>
      <c r="EH419" s="4"/>
      <c r="EI419" s="4"/>
      <c r="EJ419" s="4"/>
      <c r="EK419" s="4"/>
      <c r="EL419" s="4"/>
      <c r="EM419" s="4"/>
      <c r="EN419" s="4"/>
      <c r="EO419" s="4"/>
      <c r="EP419" s="4"/>
      <c r="EQ419" s="4"/>
      <c r="ER419" s="4"/>
      <c r="ES419" s="4"/>
      <c r="ET419" s="4"/>
      <c r="EU419" s="4"/>
      <c r="EV419" s="4"/>
      <c r="EW419" s="4"/>
      <c r="EX419" s="4"/>
      <c r="EY419" s="4"/>
      <c r="EZ419" s="4"/>
      <c r="FA419" s="4"/>
      <c r="FB419" s="4"/>
      <c r="FC419" s="4"/>
      <c r="FD419" s="4"/>
      <c r="FE419" s="4"/>
      <c r="FF419" s="4"/>
      <c r="FG419" s="4"/>
      <c r="FH419" s="4"/>
      <c r="FI419" s="4"/>
      <c r="FJ419" s="4"/>
      <c r="FK419" s="4"/>
      <c r="FL419" s="4"/>
      <c r="FM419" s="4"/>
      <c r="FN419" s="4"/>
      <c r="FO419" s="4"/>
      <c r="FP419" s="4"/>
      <c r="FQ419" s="4"/>
      <c r="FR419" s="4"/>
      <c r="FS419" s="4"/>
      <c r="FT419" s="4"/>
      <c r="FU419" s="4"/>
      <c r="FV419" s="4"/>
      <c r="FW419" s="4"/>
      <c r="FX419" s="4"/>
      <c r="FY419" s="4"/>
      <c r="FZ419" s="4"/>
      <c r="GA419" s="4"/>
      <c r="GB419" s="4"/>
      <c r="GC419" s="4"/>
      <c r="GD419" s="4"/>
      <c r="GE419" s="4"/>
      <c r="GF419" s="4"/>
    </row>
    <row r="420" spans="1:188" ht="47.25" x14ac:dyDescent="0.25">
      <c r="A420" s="175"/>
      <c r="B420" s="176"/>
      <c r="C420" s="176"/>
      <c r="D420" s="173">
        <v>58</v>
      </c>
      <c r="E420" s="176"/>
      <c r="F420" s="177"/>
      <c r="G420" s="112" t="s">
        <v>225</v>
      </c>
      <c r="H420" s="147">
        <f>+H421+H422</f>
        <v>0</v>
      </c>
      <c r="I420" s="147">
        <f t="shared" ref="I420:AB420" si="263">+I421+I422</f>
        <v>0</v>
      </c>
      <c r="J420" s="113">
        <f t="shared" si="254"/>
        <v>0</v>
      </c>
      <c r="K420" s="147">
        <f t="shared" si="263"/>
        <v>0</v>
      </c>
      <c r="L420" s="147">
        <f t="shared" si="263"/>
        <v>0</v>
      </c>
      <c r="M420" s="147">
        <f t="shared" si="263"/>
        <v>0</v>
      </c>
      <c r="N420" s="147">
        <f t="shared" si="263"/>
        <v>0</v>
      </c>
      <c r="O420" s="147">
        <f t="shared" si="263"/>
        <v>0</v>
      </c>
      <c r="P420" s="147">
        <f t="shared" si="263"/>
        <v>0</v>
      </c>
      <c r="Q420" s="147">
        <f t="shared" si="263"/>
        <v>0</v>
      </c>
      <c r="R420" s="147">
        <f t="shared" si="263"/>
        <v>0</v>
      </c>
      <c r="S420" s="147">
        <f t="shared" si="263"/>
        <v>0</v>
      </c>
      <c r="T420" s="147">
        <f t="shared" si="263"/>
        <v>0</v>
      </c>
      <c r="U420" s="147">
        <f t="shared" si="263"/>
        <v>0</v>
      </c>
      <c r="V420" s="147">
        <f t="shared" si="263"/>
        <v>0</v>
      </c>
      <c r="W420" s="147">
        <f t="shared" si="263"/>
        <v>0</v>
      </c>
      <c r="X420" s="147">
        <f t="shared" si="263"/>
        <v>0</v>
      </c>
      <c r="Y420" s="147">
        <f t="shared" si="263"/>
        <v>0</v>
      </c>
      <c r="Z420" s="147">
        <f t="shared" si="263"/>
        <v>0</v>
      </c>
      <c r="AA420" s="147">
        <f t="shared" si="263"/>
        <v>0</v>
      </c>
      <c r="AB420" s="147">
        <f t="shared" si="263"/>
        <v>0</v>
      </c>
      <c r="AC420" s="50"/>
      <c r="AD420" s="92"/>
      <c r="AE420" s="92"/>
      <c r="AF420" s="92"/>
      <c r="AG420" s="92"/>
      <c r="AH420" s="92"/>
      <c r="AI420" s="92"/>
      <c r="AJ420" s="92"/>
      <c r="AK420" s="92"/>
      <c r="AL420" s="92"/>
      <c r="AM420" s="92"/>
      <c r="AN420" s="92"/>
      <c r="AO420" s="92"/>
      <c r="AP420" s="92"/>
      <c r="AQ420" s="92"/>
      <c r="AR420" s="92"/>
      <c r="AS420" s="92"/>
      <c r="AT420" s="92"/>
      <c r="AU420" s="92"/>
      <c r="AV420" s="92"/>
      <c r="AW420" s="92"/>
      <c r="AX420" s="92"/>
      <c r="AY420" s="92"/>
      <c r="AZ420" s="92"/>
      <c r="BA420" s="92"/>
      <c r="BB420" s="92"/>
      <c r="BC420" s="92"/>
      <c r="BD420" s="92"/>
      <c r="BE420" s="92"/>
      <c r="BF420" s="92"/>
      <c r="BG420" s="92"/>
      <c r="BH420" s="92"/>
      <c r="BI420" s="92"/>
      <c r="BJ420" s="92"/>
      <c r="BK420" s="92"/>
      <c r="BL420" s="92"/>
      <c r="BM420" s="92"/>
      <c r="BN420" s="92"/>
      <c r="BO420" s="92"/>
      <c r="BP420" s="92"/>
      <c r="BQ420" s="92"/>
      <c r="BR420" s="92"/>
      <c r="BS420" s="92"/>
      <c r="BT420" s="92"/>
      <c r="BU420" s="92"/>
      <c r="BV420" s="92"/>
      <c r="BW420" s="92"/>
      <c r="BX420" s="92"/>
      <c r="BY420" s="92"/>
      <c r="BZ420" s="92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  <c r="DE420" s="4"/>
      <c r="DF420" s="4"/>
      <c r="DG420" s="4"/>
      <c r="DH420" s="4"/>
      <c r="DI420" s="4"/>
      <c r="DJ420" s="4"/>
      <c r="DK420" s="4"/>
      <c r="DL420" s="4"/>
      <c r="DM420" s="4"/>
      <c r="DN420" s="4"/>
      <c r="DO420" s="4"/>
      <c r="DP420" s="4"/>
      <c r="DQ420" s="4"/>
      <c r="DR420" s="4"/>
      <c r="DS420" s="4"/>
      <c r="DT420" s="4"/>
      <c r="DU420" s="4"/>
      <c r="DV420" s="4"/>
      <c r="DW420" s="4"/>
      <c r="DX420" s="4"/>
      <c r="DY420" s="4"/>
      <c r="DZ420" s="4"/>
      <c r="EA420" s="4"/>
      <c r="EB420" s="4"/>
      <c r="EC420" s="4"/>
      <c r="ED420" s="4"/>
      <c r="EE420" s="4"/>
      <c r="EF420" s="4"/>
      <c r="EG420" s="4"/>
      <c r="EH420" s="4"/>
      <c r="EI420" s="4"/>
      <c r="EJ420" s="4"/>
      <c r="EK420" s="4"/>
      <c r="EL420" s="4"/>
      <c r="EM420" s="4"/>
      <c r="EN420" s="4"/>
      <c r="EO420" s="4"/>
      <c r="EP420" s="4"/>
      <c r="EQ420" s="4"/>
      <c r="ER420" s="4"/>
      <c r="ES420" s="4"/>
      <c r="ET420" s="4"/>
      <c r="EU420" s="4"/>
      <c r="EV420" s="4"/>
      <c r="EW420" s="4"/>
      <c r="EX420" s="4"/>
      <c r="EY420" s="4"/>
      <c r="EZ420" s="4"/>
      <c r="FA420" s="4"/>
      <c r="FB420" s="4"/>
      <c r="FC420" s="4"/>
      <c r="FD420" s="4"/>
      <c r="FE420" s="4"/>
      <c r="FF420" s="4"/>
      <c r="FG420" s="4"/>
      <c r="FH420" s="4"/>
      <c r="FI420" s="4"/>
      <c r="FJ420" s="4"/>
      <c r="FK420" s="4"/>
      <c r="FL420" s="4"/>
      <c r="FM420" s="4"/>
      <c r="FN420" s="4"/>
      <c r="FO420" s="4"/>
      <c r="FP420" s="4"/>
      <c r="FQ420" s="4"/>
      <c r="FR420" s="4"/>
      <c r="FS420" s="4"/>
      <c r="FT420" s="4"/>
      <c r="FU420" s="4"/>
      <c r="FV420" s="4"/>
      <c r="FW420" s="4"/>
      <c r="FX420" s="4"/>
      <c r="FY420" s="4"/>
      <c r="FZ420" s="4"/>
      <c r="GA420" s="4"/>
      <c r="GB420" s="4"/>
      <c r="GC420" s="4"/>
      <c r="GD420" s="4"/>
      <c r="GE420" s="4"/>
      <c r="GF420" s="4"/>
    </row>
    <row r="421" spans="1:188" x14ac:dyDescent="0.2">
      <c r="A421" s="175"/>
      <c r="B421" s="176"/>
      <c r="C421" s="176"/>
      <c r="D421" s="176"/>
      <c r="E421" s="179" t="s">
        <v>78</v>
      </c>
      <c r="F421" s="177"/>
      <c r="G421" s="125" t="s">
        <v>223</v>
      </c>
      <c r="H421" s="61"/>
      <c r="I421" s="61"/>
      <c r="J421" s="60"/>
      <c r="K421" s="61"/>
      <c r="L421" s="50"/>
      <c r="M421" s="61"/>
      <c r="N421" s="50"/>
      <c r="O421" s="50"/>
      <c r="P421" s="50"/>
      <c r="Q421" s="63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180"/>
      <c r="AC421" s="50"/>
      <c r="AD421" s="92"/>
      <c r="AE421" s="92"/>
      <c r="AF421" s="92"/>
      <c r="AG421" s="92"/>
      <c r="AH421" s="92"/>
      <c r="AI421" s="92"/>
      <c r="AJ421" s="92"/>
      <c r="AK421" s="92"/>
      <c r="AL421" s="92"/>
      <c r="AM421" s="92"/>
      <c r="AN421" s="92"/>
      <c r="AO421" s="92"/>
      <c r="AP421" s="92"/>
      <c r="AQ421" s="92"/>
      <c r="AR421" s="92"/>
      <c r="AS421" s="92"/>
      <c r="AT421" s="92"/>
      <c r="AU421" s="92"/>
      <c r="AV421" s="92"/>
      <c r="AW421" s="92"/>
      <c r="AX421" s="92"/>
      <c r="AY421" s="92"/>
      <c r="AZ421" s="92"/>
      <c r="BA421" s="92"/>
      <c r="BB421" s="92"/>
      <c r="BC421" s="92"/>
      <c r="BD421" s="92"/>
      <c r="BE421" s="92"/>
      <c r="BF421" s="92"/>
      <c r="BG421" s="92"/>
      <c r="BH421" s="92"/>
      <c r="BI421" s="92"/>
      <c r="BJ421" s="92"/>
      <c r="BK421" s="92"/>
      <c r="BL421" s="92"/>
      <c r="BM421" s="92"/>
      <c r="BN421" s="92"/>
      <c r="BO421" s="92"/>
      <c r="BP421" s="92"/>
      <c r="BQ421" s="92"/>
      <c r="BR421" s="92"/>
      <c r="BS421" s="92"/>
      <c r="BT421" s="92"/>
      <c r="BU421" s="92"/>
      <c r="BV421" s="92"/>
      <c r="BW421" s="92"/>
      <c r="BX421" s="92"/>
      <c r="BY421" s="92"/>
      <c r="BZ421" s="92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  <c r="DE421" s="4"/>
      <c r="DF421" s="4"/>
      <c r="DG421" s="4"/>
      <c r="DH421" s="4"/>
      <c r="DI421" s="4"/>
      <c r="DJ421" s="4"/>
      <c r="DK421" s="4"/>
      <c r="DL421" s="4"/>
      <c r="DM421" s="4"/>
      <c r="DN421" s="4"/>
      <c r="DO421" s="4"/>
      <c r="DP421" s="4"/>
      <c r="DQ421" s="4"/>
      <c r="DR421" s="4"/>
      <c r="DS421" s="4"/>
      <c r="DT421" s="4"/>
      <c r="DU421" s="4"/>
      <c r="DV421" s="4"/>
      <c r="DW421" s="4"/>
      <c r="DX421" s="4"/>
      <c r="DY421" s="4"/>
      <c r="DZ421" s="4"/>
      <c r="EA421" s="4"/>
      <c r="EB421" s="4"/>
      <c r="EC421" s="4"/>
      <c r="ED421" s="4"/>
      <c r="EE421" s="4"/>
      <c r="EF421" s="4"/>
      <c r="EG421" s="4"/>
      <c r="EH421" s="4"/>
      <c r="EI421" s="4"/>
      <c r="EJ421" s="4"/>
      <c r="EK421" s="4"/>
      <c r="EL421" s="4"/>
      <c r="EM421" s="4"/>
      <c r="EN421" s="4"/>
      <c r="EO421" s="4"/>
      <c r="EP421" s="4"/>
      <c r="EQ421" s="4"/>
      <c r="ER421" s="4"/>
      <c r="ES421" s="4"/>
      <c r="ET421" s="4"/>
      <c r="EU421" s="4"/>
      <c r="EV421" s="4"/>
      <c r="EW421" s="4"/>
      <c r="EX421" s="4"/>
      <c r="EY421" s="4"/>
      <c r="EZ421" s="4"/>
      <c r="FA421" s="4"/>
      <c r="FB421" s="4"/>
      <c r="FC421" s="4"/>
      <c r="FD421" s="4"/>
      <c r="FE421" s="4"/>
      <c r="FF421" s="4"/>
      <c r="FG421" s="4"/>
      <c r="FH421" s="4"/>
      <c r="FI421" s="4"/>
      <c r="FJ421" s="4"/>
      <c r="FK421" s="4"/>
      <c r="FL421" s="4"/>
      <c r="FM421" s="4"/>
      <c r="FN421" s="4"/>
      <c r="FO421" s="4"/>
      <c r="FP421" s="4"/>
      <c r="FQ421" s="4"/>
      <c r="FR421" s="4"/>
      <c r="FS421" s="4"/>
      <c r="FT421" s="4"/>
      <c r="FU421" s="4"/>
      <c r="FV421" s="4"/>
      <c r="FW421" s="4"/>
      <c r="FX421" s="4"/>
      <c r="FY421" s="4"/>
      <c r="FZ421" s="4"/>
      <c r="GA421" s="4"/>
      <c r="GB421" s="4"/>
      <c r="GC421" s="4"/>
      <c r="GD421" s="4"/>
      <c r="GE421" s="4"/>
      <c r="GF421" s="4"/>
    </row>
    <row r="422" spans="1:188" x14ac:dyDescent="0.2">
      <c r="A422" s="175"/>
      <c r="B422" s="176"/>
      <c r="C422" s="176"/>
      <c r="D422" s="176"/>
      <c r="E422" s="176"/>
      <c r="F422" s="177"/>
      <c r="G422" s="158"/>
      <c r="H422" s="61"/>
      <c r="I422" s="61"/>
      <c r="J422" s="60"/>
      <c r="K422" s="61"/>
      <c r="L422" s="50"/>
      <c r="M422" s="61"/>
      <c r="N422" s="50"/>
      <c r="O422" s="50"/>
      <c r="P422" s="50"/>
      <c r="Q422" s="63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180"/>
      <c r="AC422" s="50"/>
      <c r="AD422" s="92"/>
      <c r="AE422" s="92"/>
      <c r="AF422" s="92"/>
      <c r="AG422" s="92"/>
      <c r="AH422" s="92"/>
      <c r="AI422" s="92"/>
      <c r="AJ422" s="92"/>
      <c r="AK422" s="92"/>
      <c r="AL422" s="92"/>
      <c r="AM422" s="92"/>
      <c r="AN422" s="92"/>
      <c r="AO422" s="92"/>
      <c r="AP422" s="92"/>
      <c r="AQ422" s="92"/>
      <c r="AR422" s="92"/>
      <c r="AS422" s="92"/>
      <c r="AT422" s="92"/>
      <c r="AU422" s="92"/>
      <c r="AV422" s="92"/>
      <c r="AW422" s="92"/>
      <c r="AX422" s="92"/>
      <c r="AY422" s="92"/>
      <c r="AZ422" s="92"/>
      <c r="BA422" s="92"/>
      <c r="BB422" s="92"/>
      <c r="BC422" s="92"/>
      <c r="BD422" s="92"/>
      <c r="BE422" s="92"/>
      <c r="BF422" s="92"/>
      <c r="BG422" s="92"/>
      <c r="BH422" s="92"/>
      <c r="BI422" s="92"/>
      <c r="BJ422" s="92"/>
      <c r="BK422" s="92"/>
      <c r="BL422" s="92"/>
      <c r="BM422" s="92"/>
      <c r="BN422" s="92"/>
      <c r="BO422" s="92"/>
      <c r="BP422" s="92"/>
      <c r="BQ422" s="92"/>
      <c r="BR422" s="92"/>
      <c r="BS422" s="92"/>
      <c r="BT422" s="92"/>
      <c r="BU422" s="92"/>
      <c r="BV422" s="92"/>
      <c r="BW422" s="92"/>
      <c r="BX422" s="92"/>
      <c r="BY422" s="92"/>
      <c r="BZ422" s="92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  <c r="DE422" s="4"/>
      <c r="DF422" s="4"/>
      <c r="DG422" s="4"/>
      <c r="DH422" s="4"/>
      <c r="DI422" s="4"/>
      <c r="DJ422" s="4"/>
      <c r="DK422" s="4"/>
      <c r="DL422" s="4"/>
      <c r="DM422" s="4"/>
      <c r="DN422" s="4"/>
      <c r="DO422" s="4"/>
      <c r="DP422" s="4"/>
      <c r="DQ422" s="4"/>
      <c r="DR422" s="4"/>
      <c r="DS422" s="4"/>
      <c r="DT422" s="4"/>
      <c r="DU422" s="4"/>
      <c r="DV422" s="4"/>
      <c r="DW422" s="4"/>
      <c r="DX422" s="4"/>
      <c r="DY422" s="4"/>
      <c r="DZ422" s="4"/>
      <c r="EA422" s="4"/>
      <c r="EB422" s="4"/>
      <c r="EC422" s="4"/>
      <c r="ED422" s="4"/>
      <c r="EE422" s="4"/>
      <c r="EF422" s="4"/>
      <c r="EG422" s="4"/>
      <c r="EH422" s="4"/>
      <c r="EI422" s="4"/>
      <c r="EJ422" s="4"/>
      <c r="EK422" s="4"/>
      <c r="EL422" s="4"/>
      <c r="EM422" s="4"/>
      <c r="EN422" s="4"/>
      <c r="EO422" s="4"/>
      <c r="EP422" s="4"/>
      <c r="EQ422" s="4"/>
      <c r="ER422" s="4"/>
      <c r="ES422" s="4"/>
      <c r="ET422" s="4"/>
      <c r="EU422" s="4"/>
      <c r="EV422" s="4"/>
      <c r="EW422" s="4"/>
      <c r="EX422" s="4"/>
      <c r="EY422" s="4"/>
      <c r="EZ422" s="4"/>
      <c r="FA422" s="4"/>
      <c r="FB422" s="4"/>
      <c r="FC422" s="4"/>
      <c r="FD422" s="4"/>
      <c r="FE422" s="4"/>
      <c r="FF422" s="4"/>
      <c r="FG422" s="4"/>
      <c r="FH422" s="4"/>
      <c r="FI422" s="4"/>
      <c r="FJ422" s="4"/>
      <c r="FK422" s="4"/>
      <c r="FL422" s="4"/>
      <c r="FM422" s="4"/>
      <c r="FN422" s="4"/>
      <c r="FO422" s="4"/>
      <c r="FP422" s="4"/>
      <c r="FQ422" s="4"/>
      <c r="FR422" s="4"/>
      <c r="FS422" s="4"/>
      <c r="FT422" s="4"/>
      <c r="FU422" s="4"/>
      <c r="FV422" s="4"/>
      <c r="FW422" s="4"/>
      <c r="FX422" s="4"/>
      <c r="FY422" s="4"/>
      <c r="FZ422" s="4"/>
      <c r="GA422" s="4"/>
      <c r="GB422" s="4"/>
      <c r="GC422" s="4"/>
      <c r="GD422" s="4"/>
      <c r="GE422" s="4"/>
      <c r="GF422" s="4"/>
    </row>
    <row r="423" spans="1:188" ht="15.75" x14ac:dyDescent="0.2">
      <c r="A423" s="38"/>
      <c r="B423" s="39"/>
      <c r="C423" s="39"/>
      <c r="D423" s="39">
        <v>79</v>
      </c>
      <c r="E423" s="39"/>
      <c r="F423" s="40"/>
      <c r="G423" s="122" t="s">
        <v>329</v>
      </c>
      <c r="H423" s="113">
        <f t="shared" ref="H423:L423" si="264">H424</f>
        <v>0</v>
      </c>
      <c r="I423" s="144">
        <f>I424</f>
        <v>0</v>
      </c>
      <c r="J423" s="113">
        <f t="shared" si="264"/>
        <v>0</v>
      </c>
      <c r="K423" s="144">
        <f>K424</f>
        <v>0</v>
      </c>
      <c r="L423" s="113" t="e">
        <f t="shared" si="264"/>
        <v>#REF!</v>
      </c>
      <c r="M423" s="113">
        <f>M424</f>
        <v>0</v>
      </c>
      <c r="N423" s="113" t="e">
        <f t="shared" ref="N423:AB423" si="265">N424</f>
        <v>#REF!</v>
      </c>
      <c r="O423" s="113">
        <f t="shared" si="265"/>
        <v>0</v>
      </c>
      <c r="P423" s="113" t="e">
        <f t="shared" si="265"/>
        <v>#REF!</v>
      </c>
      <c r="Q423" s="113">
        <f t="shared" si="265"/>
        <v>0</v>
      </c>
      <c r="R423" s="113" t="e">
        <f t="shared" si="265"/>
        <v>#REF!</v>
      </c>
      <c r="S423" s="113">
        <f>S424</f>
        <v>0</v>
      </c>
      <c r="T423" s="113" t="e">
        <f t="shared" si="265"/>
        <v>#REF!</v>
      </c>
      <c r="U423" s="113">
        <f>U424</f>
        <v>0</v>
      </c>
      <c r="V423" s="113" t="e">
        <f t="shared" si="265"/>
        <v>#REF!</v>
      </c>
      <c r="W423" s="113">
        <f>W424</f>
        <v>0</v>
      </c>
      <c r="X423" s="113" t="e">
        <f t="shared" si="265"/>
        <v>#REF!</v>
      </c>
      <c r="Y423" s="113">
        <f>Y424</f>
        <v>0</v>
      </c>
      <c r="Z423" s="113" t="e">
        <f t="shared" si="265"/>
        <v>#REF!</v>
      </c>
      <c r="AA423" s="113">
        <f>AA424</f>
        <v>0</v>
      </c>
      <c r="AB423" s="114" t="e">
        <f t="shared" si="265"/>
        <v>#REF!</v>
      </c>
      <c r="AC423" s="113">
        <f>AC424</f>
        <v>0</v>
      </c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2"/>
      <c r="AY423" s="12"/>
      <c r="AZ423" s="12"/>
      <c r="BA423" s="12"/>
      <c r="BB423" s="12"/>
      <c r="BC423" s="12"/>
      <c r="BD423" s="12"/>
      <c r="BE423" s="12"/>
      <c r="BF423" s="12"/>
      <c r="BG423" s="12"/>
      <c r="BH423" s="12"/>
      <c r="BI423" s="12"/>
      <c r="BJ423" s="12"/>
      <c r="BK423" s="12"/>
      <c r="BL423" s="12"/>
      <c r="BM423" s="12"/>
      <c r="BN423" s="12"/>
      <c r="BO423" s="12"/>
      <c r="BP423" s="12"/>
      <c r="BQ423" s="12"/>
      <c r="BR423" s="12"/>
      <c r="BS423" s="12"/>
      <c r="BT423" s="12"/>
      <c r="BU423" s="12"/>
      <c r="BV423" s="12"/>
      <c r="BW423" s="12"/>
      <c r="BX423" s="12"/>
      <c r="BY423" s="12"/>
      <c r="BZ423" s="12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  <c r="CW423" s="6"/>
      <c r="CX423" s="6"/>
      <c r="CY423" s="6"/>
      <c r="CZ423" s="6"/>
      <c r="DA423" s="6"/>
      <c r="DB423" s="6"/>
      <c r="DC423" s="6"/>
      <c r="DD423" s="6"/>
      <c r="DE423" s="6"/>
      <c r="DF423" s="6"/>
      <c r="DG423" s="6"/>
      <c r="DH423" s="6"/>
      <c r="DI423" s="6"/>
      <c r="DJ423" s="6"/>
      <c r="DK423" s="6"/>
      <c r="DL423" s="6"/>
      <c r="DM423" s="6"/>
      <c r="DN423" s="6"/>
      <c r="DO423" s="6"/>
      <c r="DP423" s="6"/>
      <c r="DQ423" s="6"/>
      <c r="DR423" s="6"/>
      <c r="DS423" s="6"/>
      <c r="DT423" s="6"/>
      <c r="DU423" s="6"/>
      <c r="DV423" s="6"/>
      <c r="DW423" s="6"/>
      <c r="DX423" s="6"/>
      <c r="DY423" s="6"/>
      <c r="DZ423" s="6"/>
      <c r="EA423" s="6"/>
      <c r="EB423" s="6"/>
      <c r="EC423" s="6"/>
      <c r="ED423" s="6"/>
      <c r="EE423" s="6"/>
      <c r="EF423" s="6"/>
      <c r="EG423" s="6"/>
      <c r="EH423" s="6"/>
      <c r="EI423" s="6"/>
      <c r="EJ423" s="6"/>
      <c r="EK423" s="4"/>
      <c r="EL423" s="4"/>
      <c r="EM423" s="4"/>
      <c r="EN423" s="4"/>
      <c r="EO423" s="4"/>
      <c r="EP423" s="4"/>
      <c r="EQ423" s="4"/>
      <c r="ER423" s="4"/>
      <c r="ES423" s="4"/>
      <c r="ET423" s="4"/>
      <c r="EU423" s="4"/>
      <c r="EV423" s="4"/>
      <c r="EW423" s="4"/>
      <c r="EX423" s="4"/>
      <c r="EY423" s="4"/>
      <c r="EZ423" s="4"/>
      <c r="FA423" s="4"/>
      <c r="FB423" s="4"/>
      <c r="FC423" s="4"/>
      <c r="FD423" s="4"/>
      <c r="FE423" s="4"/>
      <c r="FF423" s="4"/>
      <c r="FG423" s="4"/>
      <c r="FH423" s="4"/>
      <c r="FI423" s="4"/>
      <c r="FJ423" s="4"/>
      <c r="FK423" s="4"/>
      <c r="FL423" s="4"/>
      <c r="FM423" s="4"/>
      <c r="FN423" s="4"/>
      <c r="FO423" s="4"/>
      <c r="FP423" s="4"/>
      <c r="FQ423" s="4"/>
      <c r="FR423" s="4"/>
      <c r="FS423" s="4"/>
      <c r="FT423" s="4"/>
      <c r="FU423" s="4"/>
      <c r="FV423" s="4"/>
      <c r="FW423" s="4"/>
      <c r="FX423" s="4"/>
      <c r="FY423" s="4"/>
      <c r="FZ423" s="4"/>
      <c r="GA423" s="4"/>
      <c r="GB423" s="4"/>
      <c r="GC423" s="4"/>
      <c r="GD423" s="4"/>
      <c r="GE423" s="4"/>
      <c r="GF423" s="4"/>
    </row>
    <row r="424" spans="1:188" ht="15.75" x14ac:dyDescent="0.2">
      <c r="A424" s="38"/>
      <c r="B424" s="39"/>
      <c r="C424" s="39"/>
      <c r="D424" s="39">
        <v>80</v>
      </c>
      <c r="E424" s="39"/>
      <c r="F424" s="40"/>
      <c r="G424" s="122" t="s">
        <v>330</v>
      </c>
      <c r="H424" s="113">
        <f t="shared" ref="H424:L424" si="266">H425+H426</f>
        <v>0</v>
      </c>
      <c r="I424" s="144">
        <f>I425+I426</f>
        <v>0</v>
      </c>
      <c r="J424" s="113">
        <f t="shared" si="266"/>
        <v>0</v>
      </c>
      <c r="K424" s="144">
        <f>K425+K426</f>
        <v>0</v>
      </c>
      <c r="L424" s="113" t="e">
        <f t="shared" si="266"/>
        <v>#REF!</v>
      </c>
      <c r="M424" s="113">
        <f>M425+M426</f>
        <v>0</v>
      </c>
      <c r="N424" s="113" t="e">
        <f t="shared" ref="N424:AB424" si="267">N425+N426</f>
        <v>#REF!</v>
      </c>
      <c r="O424" s="113">
        <f t="shared" si="267"/>
        <v>0</v>
      </c>
      <c r="P424" s="113" t="e">
        <f t="shared" si="267"/>
        <v>#REF!</v>
      </c>
      <c r="Q424" s="113">
        <f t="shared" si="267"/>
        <v>0</v>
      </c>
      <c r="R424" s="113" t="e">
        <f t="shared" si="267"/>
        <v>#REF!</v>
      </c>
      <c r="S424" s="113">
        <f>S425+S426</f>
        <v>0</v>
      </c>
      <c r="T424" s="113" t="e">
        <f t="shared" si="267"/>
        <v>#REF!</v>
      </c>
      <c r="U424" s="113">
        <f>U425+U426</f>
        <v>0</v>
      </c>
      <c r="V424" s="113" t="e">
        <f t="shared" si="267"/>
        <v>#REF!</v>
      </c>
      <c r="W424" s="113">
        <f>W425+W426</f>
        <v>0</v>
      </c>
      <c r="X424" s="113" t="e">
        <f t="shared" si="267"/>
        <v>#REF!</v>
      </c>
      <c r="Y424" s="113">
        <f>Y425+Y426</f>
        <v>0</v>
      </c>
      <c r="Z424" s="113" t="e">
        <f t="shared" si="267"/>
        <v>#REF!</v>
      </c>
      <c r="AA424" s="113">
        <f>AA425+AA426</f>
        <v>0</v>
      </c>
      <c r="AB424" s="114" t="e">
        <f t="shared" si="267"/>
        <v>#REF!</v>
      </c>
      <c r="AC424" s="113">
        <f>AC425+AC426</f>
        <v>0</v>
      </c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2"/>
      <c r="AY424" s="12"/>
      <c r="AZ424" s="12"/>
      <c r="BA424" s="12"/>
      <c r="BB424" s="12"/>
      <c r="BC424" s="12"/>
      <c r="BD424" s="12"/>
      <c r="BE424" s="12"/>
      <c r="BF424" s="12"/>
      <c r="BG424" s="12"/>
      <c r="BH424" s="12"/>
      <c r="BI424" s="12"/>
      <c r="BJ424" s="12"/>
      <c r="BK424" s="12"/>
      <c r="BL424" s="12"/>
      <c r="BM424" s="12"/>
      <c r="BN424" s="12"/>
      <c r="BO424" s="12"/>
      <c r="BP424" s="12"/>
      <c r="BQ424" s="12"/>
      <c r="BR424" s="12"/>
      <c r="BS424" s="12"/>
      <c r="BT424" s="12"/>
      <c r="BU424" s="12"/>
      <c r="BV424" s="12"/>
      <c r="BW424" s="12"/>
      <c r="BX424" s="12"/>
      <c r="BY424" s="12"/>
      <c r="BZ424" s="12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  <c r="CW424" s="6"/>
      <c r="CX424" s="6"/>
      <c r="CY424" s="6"/>
      <c r="CZ424" s="6"/>
      <c r="DA424" s="6"/>
      <c r="DB424" s="6"/>
      <c r="DC424" s="6"/>
      <c r="DD424" s="6"/>
      <c r="DE424" s="6"/>
      <c r="DF424" s="6"/>
      <c r="DG424" s="6"/>
      <c r="DH424" s="6"/>
      <c r="DI424" s="6"/>
      <c r="DJ424" s="6"/>
      <c r="DK424" s="6"/>
      <c r="DL424" s="6"/>
      <c r="DM424" s="6"/>
      <c r="DN424" s="6"/>
      <c r="DO424" s="6"/>
      <c r="DP424" s="6"/>
      <c r="DQ424" s="6"/>
      <c r="DR424" s="6"/>
      <c r="DS424" s="6"/>
      <c r="DT424" s="6"/>
      <c r="DU424" s="6"/>
      <c r="DV424" s="6"/>
      <c r="DW424" s="6"/>
      <c r="DX424" s="6"/>
      <c r="DY424" s="6"/>
      <c r="DZ424" s="6"/>
      <c r="EA424" s="6"/>
      <c r="EB424" s="6"/>
      <c r="EC424" s="6"/>
      <c r="ED424" s="6"/>
      <c r="EE424" s="6"/>
      <c r="EF424" s="6"/>
      <c r="EG424" s="6"/>
      <c r="EH424" s="6"/>
      <c r="EI424" s="6"/>
      <c r="EJ424" s="6"/>
      <c r="EK424" s="4"/>
      <c r="EL424" s="4"/>
      <c r="EM424" s="4"/>
      <c r="EN424" s="4"/>
      <c r="EO424" s="4"/>
      <c r="EP424" s="4"/>
      <c r="EQ424" s="4"/>
      <c r="ER424" s="4"/>
      <c r="ES424" s="4"/>
      <c r="ET424" s="4"/>
      <c r="EU424" s="4"/>
      <c r="EV424" s="4"/>
      <c r="EW424" s="4"/>
      <c r="EX424" s="4"/>
      <c r="EY424" s="4"/>
      <c r="EZ424" s="4"/>
      <c r="FA424" s="4"/>
      <c r="FB424" s="4"/>
      <c r="FC424" s="4"/>
      <c r="FD424" s="4"/>
      <c r="FE424" s="4"/>
      <c r="FF424" s="4"/>
      <c r="FG424" s="4"/>
      <c r="FH424" s="4"/>
      <c r="FI424" s="4"/>
      <c r="FJ424" s="4"/>
      <c r="FK424" s="4"/>
      <c r="FL424" s="4"/>
      <c r="FM424" s="4"/>
      <c r="FN424" s="4"/>
      <c r="FO424" s="4"/>
      <c r="FP424" s="4"/>
      <c r="FQ424" s="4"/>
      <c r="FR424" s="4"/>
      <c r="FS424" s="4"/>
      <c r="FT424" s="4"/>
      <c r="FU424" s="4"/>
      <c r="FV424" s="4"/>
      <c r="FW424" s="4"/>
      <c r="FX424" s="4"/>
      <c r="FY424" s="4"/>
      <c r="FZ424" s="4"/>
      <c r="GA424" s="4"/>
      <c r="GB424" s="4"/>
      <c r="GC424" s="4"/>
      <c r="GD424" s="4"/>
      <c r="GE424" s="4"/>
      <c r="GF424" s="4"/>
    </row>
    <row r="425" spans="1:188" x14ac:dyDescent="0.2">
      <c r="A425" s="57"/>
      <c r="B425" s="58"/>
      <c r="C425" s="58"/>
      <c r="D425" s="58"/>
      <c r="E425" s="58" t="s">
        <v>24</v>
      </c>
      <c r="F425" s="59"/>
      <c r="G425" s="125" t="s">
        <v>331</v>
      </c>
      <c r="H425" s="143"/>
      <c r="I425" s="61"/>
      <c r="J425" s="60">
        <f>H425+I425</f>
        <v>0</v>
      </c>
      <c r="K425" s="61"/>
      <c r="L425" s="72" t="e">
        <f>#REF!+K425</f>
        <v>#REF!</v>
      </c>
      <c r="M425" s="143"/>
      <c r="N425" s="72" t="e">
        <f>L425+M425</f>
        <v>#REF!</v>
      </c>
      <c r="O425" s="72"/>
      <c r="P425" s="72" t="e">
        <f>O425+N425</f>
        <v>#REF!</v>
      </c>
      <c r="Q425" s="72"/>
      <c r="R425" s="72" t="e">
        <f>P425+Q425</f>
        <v>#REF!</v>
      </c>
      <c r="S425" s="72"/>
      <c r="T425" s="72" t="e">
        <f>R425+S425</f>
        <v>#REF!</v>
      </c>
      <c r="U425" s="72"/>
      <c r="V425" s="72" t="e">
        <f>T425+U425</f>
        <v>#REF!</v>
      </c>
      <c r="W425" s="72"/>
      <c r="X425" s="72" t="e">
        <f>V425+W425</f>
        <v>#REF!</v>
      </c>
      <c r="Y425" s="50"/>
      <c r="Z425" s="72" t="e">
        <f>X425+Y425</f>
        <v>#REF!</v>
      </c>
      <c r="AA425" s="72"/>
      <c r="AB425" s="128" t="e">
        <f>Z425+AA425</f>
        <v>#REF!</v>
      </c>
      <c r="AC425" s="7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12"/>
      <c r="AY425" s="12"/>
      <c r="AZ425" s="12"/>
      <c r="BA425" s="12"/>
      <c r="BB425" s="12"/>
      <c r="BC425" s="12"/>
      <c r="BD425" s="12"/>
      <c r="BE425" s="12"/>
      <c r="BF425" s="12"/>
      <c r="BG425" s="12"/>
      <c r="BH425" s="12"/>
      <c r="BI425" s="12"/>
      <c r="BJ425" s="12"/>
      <c r="BK425" s="12"/>
      <c r="BL425" s="12"/>
      <c r="BM425" s="12"/>
      <c r="BN425" s="12"/>
      <c r="BO425" s="12"/>
      <c r="BP425" s="12"/>
      <c r="BQ425" s="12"/>
      <c r="BR425" s="12"/>
      <c r="BS425" s="12"/>
      <c r="BT425" s="12"/>
      <c r="BU425" s="12"/>
      <c r="BV425" s="12"/>
      <c r="BW425" s="12"/>
      <c r="BX425" s="12"/>
      <c r="BY425" s="12"/>
      <c r="BZ425" s="12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  <c r="CW425" s="6"/>
      <c r="CX425" s="6"/>
      <c r="CY425" s="6"/>
      <c r="CZ425" s="6"/>
      <c r="DA425" s="6"/>
      <c r="DB425" s="6"/>
      <c r="DC425" s="6"/>
      <c r="DD425" s="6"/>
      <c r="DE425" s="6"/>
      <c r="DF425" s="6"/>
      <c r="DG425" s="6"/>
      <c r="DH425" s="6"/>
      <c r="DI425" s="6"/>
      <c r="DJ425" s="6"/>
      <c r="DK425" s="6"/>
      <c r="DL425" s="6"/>
      <c r="DM425" s="6"/>
      <c r="DN425" s="6"/>
      <c r="DO425" s="6"/>
      <c r="DP425" s="6"/>
      <c r="DQ425" s="6"/>
      <c r="DR425" s="6"/>
      <c r="DS425" s="6"/>
      <c r="DT425" s="6"/>
      <c r="DU425" s="6"/>
      <c r="DV425" s="6"/>
      <c r="DW425" s="6"/>
      <c r="DX425" s="6"/>
      <c r="DY425" s="6"/>
      <c r="DZ425" s="6"/>
      <c r="EA425" s="6"/>
      <c r="EB425" s="6"/>
      <c r="EC425" s="6"/>
      <c r="ED425" s="6"/>
      <c r="EE425" s="6"/>
      <c r="EF425" s="6"/>
      <c r="EG425" s="6"/>
      <c r="EH425" s="6"/>
      <c r="EI425" s="6"/>
      <c r="EJ425" s="6"/>
      <c r="EK425" s="4"/>
      <c r="EL425" s="4"/>
      <c r="EM425" s="4"/>
      <c r="EN425" s="4"/>
      <c r="EO425" s="4"/>
      <c r="EP425" s="4"/>
      <c r="EQ425" s="4"/>
      <c r="ER425" s="4"/>
      <c r="ES425" s="4"/>
      <c r="ET425" s="4"/>
      <c r="EU425" s="4"/>
      <c r="EV425" s="4"/>
      <c r="EW425" s="4"/>
      <c r="EX425" s="4"/>
      <c r="EY425" s="4"/>
      <c r="EZ425" s="4"/>
      <c r="FA425" s="4"/>
      <c r="FB425" s="4"/>
      <c r="FC425" s="4"/>
      <c r="FD425" s="4"/>
      <c r="FE425" s="4"/>
      <c r="FF425" s="4"/>
      <c r="FG425" s="4"/>
      <c r="FH425" s="4"/>
      <c r="FI425" s="4"/>
      <c r="FJ425" s="4"/>
      <c r="FK425" s="4"/>
      <c r="FL425" s="4"/>
      <c r="FM425" s="4"/>
      <c r="FN425" s="4"/>
      <c r="FO425" s="4"/>
      <c r="FP425" s="4"/>
      <c r="FQ425" s="4"/>
      <c r="FR425" s="4"/>
      <c r="FS425" s="4"/>
      <c r="FT425" s="4"/>
      <c r="FU425" s="4"/>
      <c r="FV425" s="4"/>
      <c r="FW425" s="4"/>
      <c r="FX425" s="4"/>
      <c r="FY425" s="4"/>
      <c r="FZ425" s="4"/>
      <c r="GA425" s="4"/>
      <c r="GB425" s="4"/>
      <c r="GC425" s="4"/>
      <c r="GD425" s="4"/>
      <c r="GE425" s="4"/>
      <c r="GF425" s="4"/>
    </row>
    <row r="426" spans="1:188" ht="30" x14ac:dyDescent="0.2">
      <c r="A426" s="57"/>
      <c r="B426" s="58"/>
      <c r="C426" s="58"/>
      <c r="D426" s="58"/>
      <c r="E426" s="58" t="s">
        <v>147</v>
      </c>
      <c r="F426" s="59"/>
      <c r="G426" s="125" t="s">
        <v>332</v>
      </c>
      <c r="H426" s="143"/>
      <c r="I426" s="61"/>
      <c r="J426" s="60">
        <f>H426+I426</f>
        <v>0</v>
      </c>
      <c r="K426" s="61"/>
      <c r="L426" s="72" t="e">
        <f>#REF!+K426</f>
        <v>#REF!</v>
      </c>
      <c r="M426" s="143"/>
      <c r="N426" s="72" t="e">
        <f>L426+M426</f>
        <v>#REF!</v>
      </c>
      <c r="O426" s="72"/>
      <c r="P426" s="72" t="e">
        <f>O426+N426</f>
        <v>#REF!</v>
      </c>
      <c r="Q426" s="72"/>
      <c r="R426" s="72" t="e">
        <f>P426+Q426</f>
        <v>#REF!</v>
      </c>
      <c r="S426" s="72"/>
      <c r="T426" s="72" t="e">
        <f>R426+S426</f>
        <v>#REF!</v>
      </c>
      <c r="U426" s="72"/>
      <c r="V426" s="72" t="e">
        <f>T426+U426</f>
        <v>#REF!</v>
      </c>
      <c r="W426" s="72"/>
      <c r="X426" s="72" t="e">
        <f>V426+W426</f>
        <v>#REF!</v>
      </c>
      <c r="Y426" s="50"/>
      <c r="Z426" s="72" t="e">
        <f>X426+Y426</f>
        <v>#REF!</v>
      </c>
      <c r="AA426" s="72"/>
      <c r="AB426" s="128" t="e">
        <f>Z426+AA426</f>
        <v>#REF!</v>
      </c>
      <c r="AC426" s="7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12"/>
      <c r="AY426" s="12"/>
      <c r="AZ426" s="12"/>
      <c r="BA426" s="12"/>
      <c r="BB426" s="12"/>
      <c r="BC426" s="12"/>
      <c r="BD426" s="12"/>
      <c r="BE426" s="12"/>
      <c r="BF426" s="12"/>
      <c r="BG426" s="12"/>
      <c r="BH426" s="12"/>
      <c r="BI426" s="12"/>
      <c r="BJ426" s="12"/>
      <c r="BK426" s="12"/>
      <c r="BL426" s="12"/>
      <c r="BM426" s="12"/>
      <c r="BN426" s="12"/>
      <c r="BO426" s="12"/>
      <c r="BP426" s="12"/>
      <c r="BQ426" s="12"/>
      <c r="BR426" s="12"/>
      <c r="BS426" s="12"/>
      <c r="BT426" s="12"/>
      <c r="BU426" s="12"/>
      <c r="BV426" s="12"/>
      <c r="BW426" s="12"/>
      <c r="BX426" s="12"/>
      <c r="BY426" s="12"/>
      <c r="BZ426" s="12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  <c r="CW426" s="6"/>
      <c r="CX426" s="6"/>
      <c r="CY426" s="6"/>
      <c r="CZ426" s="6"/>
      <c r="DA426" s="6"/>
      <c r="DB426" s="6"/>
      <c r="DC426" s="6"/>
      <c r="DD426" s="6"/>
      <c r="DE426" s="6"/>
      <c r="DF426" s="6"/>
      <c r="DG426" s="6"/>
      <c r="DH426" s="6"/>
      <c r="DI426" s="6"/>
      <c r="DJ426" s="6"/>
      <c r="DK426" s="6"/>
      <c r="DL426" s="6"/>
      <c r="DM426" s="6"/>
      <c r="DN426" s="6"/>
      <c r="DO426" s="6"/>
      <c r="DP426" s="6"/>
      <c r="DQ426" s="6"/>
      <c r="DR426" s="6"/>
      <c r="DS426" s="6"/>
      <c r="DT426" s="6"/>
      <c r="DU426" s="6"/>
      <c r="DV426" s="6"/>
      <c r="DW426" s="6"/>
      <c r="DX426" s="6"/>
      <c r="DY426" s="6"/>
      <c r="DZ426" s="6"/>
      <c r="EA426" s="6"/>
      <c r="EB426" s="6"/>
      <c r="EC426" s="6"/>
      <c r="ED426" s="6"/>
      <c r="EE426" s="6"/>
      <c r="EF426" s="6"/>
      <c r="EG426" s="6"/>
      <c r="EH426" s="6"/>
      <c r="EI426" s="6"/>
      <c r="EJ426" s="6"/>
      <c r="EK426" s="4"/>
      <c r="EL426" s="4"/>
      <c r="EM426" s="4"/>
      <c r="EN426" s="4"/>
      <c r="EO426" s="4"/>
      <c r="EP426" s="4"/>
      <c r="EQ426" s="4"/>
      <c r="ER426" s="4"/>
      <c r="ES426" s="4"/>
      <c r="ET426" s="4"/>
      <c r="EU426" s="4"/>
      <c r="EV426" s="4"/>
      <c r="EW426" s="4"/>
      <c r="EX426" s="4"/>
      <c r="EY426" s="4"/>
      <c r="EZ426" s="4"/>
      <c r="FA426" s="4"/>
      <c r="FB426" s="4"/>
      <c r="FC426" s="4"/>
      <c r="FD426" s="4"/>
      <c r="FE426" s="4"/>
      <c r="FF426" s="4"/>
      <c r="FG426" s="4"/>
      <c r="FH426" s="4"/>
      <c r="FI426" s="4"/>
      <c r="FJ426" s="4"/>
      <c r="FK426" s="4"/>
      <c r="FL426" s="4"/>
      <c r="FM426" s="4"/>
      <c r="FN426" s="4"/>
      <c r="FO426" s="4"/>
      <c r="FP426" s="4"/>
      <c r="FQ426" s="4"/>
      <c r="FR426" s="4"/>
      <c r="FS426" s="4"/>
      <c r="FT426" s="4"/>
      <c r="FU426" s="4"/>
      <c r="FV426" s="4"/>
      <c r="FW426" s="4"/>
      <c r="FX426" s="4"/>
      <c r="FY426" s="4"/>
      <c r="FZ426" s="4"/>
      <c r="GA426" s="4"/>
      <c r="GB426" s="4"/>
      <c r="GC426" s="4"/>
      <c r="GD426" s="4"/>
      <c r="GE426" s="4"/>
      <c r="GF426" s="4"/>
    </row>
    <row r="427" spans="1:188" x14ac:dyDescent="0.2">
      <c r="A427" s="57"/>
      <c r="B427" s="58"/>
      <c r="C427" s="58"/>
      <c r="D427" s="58">
        <v>85</v>
      </c>
      <c r="E427" s="58"/>
      <c r="F427" s="59"/>
      <c r="G427" s="125" t="s">
        <v>114</v>
      </c>
      <c r="H427" s="61">
        <v>-53155</v>
      </c>
      <c r="I427" s="61">
        <v>-1053</v>
      </c>
      <c r="J427" s="60">
        <f>H427+I427</f>
        <v>-54208</v>
      </c>
      <c r="K427" s="61"/>
      <c r="L427" s="72" t="e">
        <f>#REF!+K427</f>
        <v>#REF!</v>
      </c>
      <c r="M427" s="61"/>
      <c r="N427" s="72" t="e">
        <f>L427+M427</f>
        <v>#REF!</v>
      </c>
      <c r="O427" s="72"/>
      <c r="P427" s="72" t="e">
        <f>O427+N427</f>
        <v>#REF!</v>
      </c>
      <c r="Q427" s="72"/>
      <c r="R427" s="72" t="e">
        <f>P427+Q427</f>
        <v>#REF!</v>
      </c>
      <c r="S427" s="72"/>
      <c r="T427" s="72" t="e">
        <f>R427+S427</f>
        <v>#REF!</v>
      </c>
      <c r="U427" s="72"/>
      <c r="V427" s="72" t="e">
        <f>T427+U427</f>
        <v>#REF!</v>
      </c>
      <c r="W427" s="72"/>
      <c r="X427" s="72" t="e">
        <f>V427+W427</f>
        <v>#REF!</v>
      </c>
      <c r="Y427" s="50"/>
      <c r="Z427" s="72" t="e">
        <f>X427+Y427</f>
        <v>#REF!</v>
      </c>
      <c r="AA427" s="72"/>
      <c r="AB427" s="128" t="e">
        <f>Z427+AA427</f>
        <v>#REF!</v>
      </c>
      <c r="AC427" s="7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12"/>
      <c r="AY427" s="12"/>
      <c r="AZ427" s="12"/>
      <c r="BA427" s="12"/>
      <c r="BB427" s="12"/>
      <c r="BC427" s="12"/>
      <c r="BD427" s="12"/>
      <c r="BE427" s="12"/>
      <c r="BF427" s="12"/>
      <c r="BG427" s="12"/>
      <c r="BH427" s="12"/>
      <c r="BI427" s="12"/>
      <c r="BJ427" s="12"/>
      <c r="BK427" s="12"/>
      <c r="BL427" s="12"/>
      <c r="BM427" s="12"/>
      <c r="BN427" s="12"/>
      <c r="BO427" s="12"/>
      <c r="BP427" s="12"/>
      <c r="BQ427" s="12"/>
      <c r="BR427" s="12"/>
      <c r="BS427" s="12"/>
      <c r="BT427" s="12"/>
      <c r="BU427" s="12"/>
      <c r="BV427" s="12"/>
      <c r="BW427" s="12"/>
      <c r="BX427" s="12"/>
      <c r="BY427" s="12"/>
      <c r="BZ427" s="12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  <c r="CW427" s="6"/>
      <c r="CX427" s="6"/>
      <c r="CY427" s="6"/>
      <c r="CZ427" s="6"/>
      <c r="DA427" s="6"/>
      <c r="DB427" s="6"/>
      <c r="DC427" s="6"/>
      <c r="DD427" s="6"/>
      <c r="DE427" s="6"/>
      <c r="DF427" s="6"/>
      <c r="DG427" s="6"/>
      <c r="DH427" s="6"/>
      <c r="DI427" s="6"/>
      <c r="DJ427" s="6"/>
      <c r="DK427" s="6"/>
      <c r="DL427" s="6"/>
      <c r="DM427" s="6"/>
      <c r="DN427" s="6"/>
      <c r="DO427" s="6"/>
      <c r="DP427" s="6"/>
      <c r="DQ427" s="6"/>
      <c r="DR427" s="6"/>
      <c r="DS427" s="6"/>
      <c r="DT427" s="6"/>
      <c r="DU427" s="6"/>
      <c r="DV427" s="6"/>
      <c r="DW427" s="6"/>
      <c r="DX427" s="6"/>
      <c r="DY427" s="6"/>
      <c r="DZ427" s="6"/>
      <c r="EA427" s="6"/>
      <c r="EB427" s="6"/>
      <c r="EC427" s="6"/>
      <c r="ED427" s="6"/>
      <c r="EE427" s="6"/>
      <c r="EF427" s="6"/>
      <c r="EG427" s="6"/>
      <c r="EH427" s="6"/>
      <c r="EI427" s="6"/>
      <c r="EJ427" s="6"/>
      <c r="EK427" s="4"/>
      <c r="EL427" s="4"/>
      <c r="EM427" s="4"/>
      <c r="EN427" s="4"/>
      <c r="EO427" s="4"/>
      <c r="EP427" s="4"/>
      <c r="EQ427" s="4"/>
      <c r="ER427" s="4"/>
      <c r="ES427" s="4"/>
      <c r="ET427" s="4"/>
      <c r="EU427" s="4"/>
      <c r="EV427" s="4"/>
      <c r="EW427" s="4"/>
      <c r="EX427" s="4"/>
      <c r="EY427" s="4"/>
      <c r="EZ427" s="4"/>
      <c r="FA427" s="4"/>
      <c r="FB427" s="4"/>
      <c r="FC427" s="4"/>
      <c r="FD427" s="4"/>
      <c r="FE427" s="4"/>
      <c r="FF427" s="4"/>
      <c r="FG427" s="4"/>
      <c r="FH427" s="4"/>
      <c r="FI427" s="4"/>
      <c r="FJ427" s="4"/>
      <c r="FK427" s="4"/>
      <c r="FL427" s="4"/>
      <c r="FM427" s="4"/>
      <c r="FN427" s="4"/>
      <c r="FO427" s="4"/>
      <c r="FP427" s="4"/>
      <c r="FQ427" s="4"/>
      <c r="FR427" s="4"/>
      <c r="FS427" s="4"/>
      <c r="FT427" s="4"/>
      <c r="FU427" s="4"/>
      <c r="FV427" s="4"/>
      <c r="FW427" s="4"/>
      <c r="FX427" s="4"/>
      <c r="FY427" s="4"/>
      <c r="FZ427" s="4"/>
      <c r="GA427" s="4"/>
      <c r="GB427" s="4"/>
      <c r="GC427" s="4"/>
      <c r="GD427" s="4"/>
      <c r="GE427" s="4"/>
      <c r="GF427" s="4"/>
    </row>
    <row r="428" spans="1:188" x14ac:dyDescent="0.2">
      <c r="A428" s="57"/>
      <c r="B428" s="58"/>
      <c r="C428" s="58"/>
      <c r="D428" s="58"/>
      <c r="E428" s="58"/>
      <c r="F428" s="59"/>
      <c r="G428" s="125" t="s">
        <v>185</v>
      </c>
      <c r="H428" s="142"/>
      <c r="I428" s="60"/>
      <c r="J428" s="60"/>
      <c r="K428" s="72"/>
      <c r="L428" s="72"/>
      <c r="M428" s="72"/>
      <c r="N428" s="72"/>
      <c r="O428" s="72"/>
      <c r="P428" s="72"/>
      <c r="Q428" s="72"/>
      <c r="R428" s="72"/>
      <c r="S428" s="72"/>
      <c r="T428" s="72"/>
      <c r="U428" s="72"/>
      <c r="V428" s="72"/>
      <c r="W428" s="72"/>
      <c r="X428" s="72">
        <f>V428+W428</f>
        <v>0</v>
      </c>
      <c r="Y428" s="50"/>
      <c r="Z428" s="72">
        <f>X428+Y428</f>
        <v>0</v>
      </c>
      <c r="AA428" s="72"/>
      <c r="AB428" s="128">
        <f>Z428+AA428</f>
        <v>0</v>
      </c>
      <c r="AC428" s="7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2"/>
      <c r="AY428" s="12"/>
      <c r="AZ428" s="12"/>
      <c r="BA428" s="12"/>
      <c r="BB428" s="12"/>
      <c r="BC428" s="12"/>
      <c r="BD428" s="12"/>
      <c r="BE428" s="12"/>
      <c r="BF428" s="12"/>
      <c r="BG428" s="12"/>
      <c r="BH428" s="12"/>
      <c r="BI428" s="12"/>
      <c r="BJ428" s="12"/>
      <c r="BK428" s="12"/>
      <c r="BL428" s="12"/>
      <c r="BM428" s="12"/>
      <c r="BN428" s="12"/>
      <c r="BO428" s="12"/>
      <c r="BP428" s="12"/>
      <c r="BQ428" s="12"/>
      <c r="BR428" s="12"/>
      <c r="BS428" s="12"/>
      <c r="BT428" s="12"/>
      <c r="BU428" s="12"/>
      <c r="BV428" s="12"/>
      <c r="BW428" s="12"/>
      <c r="BX428" s="12"/>
      <c r="BY428" s="12"/>
      <c r="BZ428" s="12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  <c r="CW428" s="6"/>
      <c r="CX428" s="6"/>
      <c r="CY428" s="6"/>
      <c r="CZ428" s="6"/>
      <c r="DA428" s="6"/>
      <c r="DB428" s="6"/>
      <c r="DC428" s="6"/>
      <c r="DD428" s="6"/>
      <c r="DE428" s="6"/>
      <c r="DF428" s="6"/>
      <c r="DG428" s="6"/>
      <c r="DH428" s="6"/>
      <c r="DI428" s="6"/>
      <c r="DJ428" s="6"/>
      <c r="DK428" s="6"/>
      <c r="DL428" s="6"/>
      <c r="DM428" s="6"/>
      <c r="DN428" s="6"/>
      <c r="DO428" s="6"/>
      <c r="DP428" s="6"/>
      <c r="DQ428" s="6"/>
      <c r="DR428" s="6"/>
      <c r="DS428" s="6"/>
      <c r="DT428" s="6"/>
      <c r="DU428" s="6"/>
      <c r="DV428" s="6"/>
      <c r="DW428" s="6"/>
      <c r="DX428" s="6"/>
      <c r="DY428" s="6"/>
      <c r="DZ428" s="6"/>
      <c r="EA428" s="6"/>
      <c r="EB428" s="6"/>
      <c r="EC428" s="6"/>
      <c r="ED428" s="6"/>
      <c r="EE428" s="6"/>
      <c r="EF428" s="6"/>
      <c r="EG428" s="6"/>
      <c r="EH428" s="6"/>
      <c r="EI428" s="6"/>
      <c r="EJ428" s="6"/>
      <c r="EK428" s="4"/>
      <c r="EL428" s="4"/>
      <c r="EM428" s="4"/>
      <c r="EN428" s="4"/>
      <c r="EO428" s="4"/>
      <c r="EP428" s="4"/>
      <c r="EQ428" s="4"/>
      <c r="ER428" s="4"/>
      <c r="ES428" s="4"/>
      <c r="ET428" s="4"/>
      <c r="EU428" s="4"/>
      <c r="EV428" s="4"/>
      <c r="EW428" s="4"/>
      <c r="EX428" s="4"/>
      <c r="EY428" s="4"/>
      <c r="EZ428" s="4"/>
      <c r="FA428" s="4"/>
      <c r="FB428" s="4"/>
      <c r="FC428" s="4"/>
      <c r="FD428" s="4"/>
      <c r="FE428" s="4"/>
      <c r="FF428" s="4"/>
      <c r="FG428" s="4"/>
      <c r="FH428" s="4"/>
      <c r="FI428" s="4"/>
      <c r="FJ428" s="4"/>
      <c r="FK428" s="4"/>
      <c r="FL428" s="4"/>
      <c r="FM428" s="4"/>
      <c r="FN428" s="4"/>
      <c r="FO428" s="4"/>
      <c r="FP428" s="4"/>
      <c r="FQ428" s="4"/>
      <c r="FR428" s="4"/>
      <c r="FS428" s="4"/>
      <c r="FT428" s="4"/>
      <c r="FU428" s="4"/>
      <c r="FV428" s="4"/>
      <c r="FW428" s="4"/>
      <c r="FX428" s="4"/>
      <c r="FY428" s="4"/>
      <c r="FZ428" s="4"/>
      <c r="GA428" s="4"/>
      <c r="GB428" s="4"/>
      <c r="GC428" s="4"/>
      <c r="GD428" s="4"/>
      <c r="GE428" s="4"/>
      <c r="GF428" s="4"/>
    </row>
    <row r="429" spans="1:188" ht="15.75" x14ac:dyDescent="0.2">
      <c r="A429" s="38" t="s">
        <v>284</v>
      </c>
      <c r="B429" s="39" t="s">
        <v>35</v>
      </c>
      <c r="C429" s="39"/>
      <c r="D429" s="39"/>
      <c r="E429" s="39"/>
      <c r="F429" s="40"/>
      <c r="G429" s="112" t="s">
        <v>333</v>
      </c>
      <c r="H429" s="111">
        <f t="shared" ref="H429:AB429" si="268">SUM(H430:H432)</f>
        <v>4276490</v>
      </c>
      <c r="I429" s="113">
        <f t="shared" si="268"/>
        <v>552762</v>
      </c>
      <c r="J429" s="113">
        <f t="shared" si="268"/>
        <v>4829252</v>
      </c>
      <c r="K429" s="113">
        <f t="shared" si="268"/>
        <v>0</v>
      </c>
      <c r="L429" s="113" t="e">
        <f t="shared" si="268"/>
        <v>#REF!</v>
      </c>
      <c r="M429" s="113">
        <f t="shared" si="268"/>
        <v>0</v>
      </c>
      <c r="N429" s="113" t="e">
        <f t="shared" si="268"/>
        <v>#REF!</v>
      </c>
      <c r="O429" s="113">
        <f t="shared" si="268"/>
        <v>0</v>
      </c>
      <c r="P429" s="113" t="e">
        <f t="shared" si="268"/>
        <v>#REF!</v>
      </c>
      <c r="Q429" s="113">
        <f t="shared" si="268"/>
        <v>0</v>
      </c>
      <c r="R429" s="113" t="e">
        <f t="shared" si="268"/>
        <v>#REF!</v>
      </c>
      <c r="S429" s="113">
        <f>SUM(S430:S432)</f>
        <v>0</v>
      </c>
      <c r="T429" s="113" t="e">
        <f t="shared" si="268"/>
        <v>#REF!</v>
      </c>
      <c r="U429" s="113">
        <f>SUM(U430:U432)</f>
        <v>0</v>
      </c>
      <c r="V429" s="113" t="e">
        <f t="shared" si="268"/>
        <v>#REF!</v>
      </c>
      <c r="W429" s="113">
        <f>SUM(W430:W432)</f>
        <v>0</v>
      </c>
      <c r="X429" s="113" t="e">
        <f t="shared" si="268"/>
        <v>#REF!</v>
      </c>
      <c r="Y429" s="113">
        <f>SUM(Y430:Y432)</f>
        <v>0</v>
      </c>
      <c r="Z429" s="113" t="e">
        <f t="shared" si="268"/>
        <v>#REF!</v>
      </c>
      <c r="AA429" s="113">
        <f>SUM(AA430:AA432)</f>
        <v>0</v>
      </c>
      <c r="AB429" s="114" t="e">
        <f t="shared" si="268"/>
        <v>#REF!</v>
      </c>
      <c r="AC429" s="113" t="e">
        <f>SUM(AC430:AC432)</f>
        <v>#REF!</v>
      </c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12"/>
      <c r="AY429" s="12"/>
      <c r="AZ429" s="12"/>
      <c r="BA429" s="12"/>
      <c r="BB429" s="12"/>
      <c r="BC429" s="12"/>
      <c r="BD429" s="12"/>
      <c r="BE429" s="12"/>
      <c r="BF429" s="12"/>
      <c r="BG429" s="12"/>
      <c r="BH429" s="12"/>
      <c r="BI429" s="12"/>
      <c r="BJ429" s="12"/>
      <c r="BK429" s="12"/>
      <c r="BL429" s="12"/>
      <c r="BM429" s="12"/>
      <c r="BN429" s="12"/>
      <c r="BO429" s="12"/>
      <c r="BP429" s="12"/>
      <c r="BQ429" s="12"/>
      <c r="BR429" s="12"/>
      <c r="BS429" s="12"/>
      <c r="BT429" s="12"/>
      <c r="BU429" s="12"/>
      <c r="BV429" s="12"/>
      <c r="BW429" s="12"/>
      <c r="BX429" s="12"/>
      <c r="BY429" s="12"/>
      <c r="BZ429" s="12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  <c r="CW429" s="6"/>
      <c r="CX429" s="6"/>
      <c r="CY429" s="6"/>
      <c r="CZ429" s="6"/>
      <c r="DA429" s="6"/>
      <c r="DB429" s="6"/>
      <c r="DC429" s="6"/>
      <c r="DD429" s="6"/>
      <c r="DE429" s="6"/>
      <c r="DF429" s="6"/>
      <c r="DG429" s="6"/>
      <c r="DH429" s="6"/>
      <c r="DI429" s="6"/>
      <c r="DJ429" s="6"/>
      <c r="DK429" s="6"/>
      <c r="DL429" s="6"/>
      <c r="DM429" s="6"/>
      <c r="DN429" s="6"/>
      <c r="DO429" s="6"/>
      <c r="DP429" s="6"/>
      <c r="DQ429" s="6"/>
      <c r="DR429" s="6"/>
      <c r="DS429" s="6"/>
      <c r="DT429" s="6"/>
      <c r="DU429" s="6"/>
      <c r="DV429" s="6"/>
      <c r="DW429" s="6"/>
      <c r="DX429" s="6"/>
      <c r="DY429" s="6"/>
      <c r="DZ429" s="6"/>
      <c r="EA429" s="6"/>
      <c r="EB429" s="6"/>
      <c r="EC429" s="6"/>
      <c r="ED429" s="6"/>
      <c r="EE429" s="6"/>
      <c r="EF429" s="6"/>
      <c r="EG429" s="6"/>
      <c r="EH429" s="6"/>
      <c r="EI429" s="6"/>
      <c r="EJ429" s="6"/>
      <c r="EK429" s="4"/>
      <c r="EL429" s="4"/>
      <c r="EM429" s="4"/>
      <c r="EN429" s="4"/>
      <c r="EO429" s="4"/>
      <c r="EP429" s="4"/>
      <c r="EQ429" s="4"/>
      <c r="ER429" s="4"/>
      <c r="ES429" s="4"/>
      <c r="ET429" s="4"/>
      <c r="EU429" s="4"/>
      <c r="EV429" s="4"/>
      <c r="EW429" s="4"/>
      <c r="EX429" s="4"/>
      <c r="EY429" s="4"/>
      <c r="EZ429" s="4"/>
      <c r="FA429" s="4"/>
      <c r="FB429" s="4"/>
      <c r="FC429" s="4"/>
      <c r="FD429" s="4"/>
      <c r="FE429" s="4"/>
      <c r="FF429" s="4"/>
      <c r="FG429" s="4"/>
      <c r="FH429" s="4"/>
      <c r="FI429" s="4"/>
      <c r="FJ429" s="4"/>
      <c r="FK429" s="4"/>
      <c r="FL429" s="4"/>
      <c r="FM429" s="4"/>
      <c r="FN429" s="4"/>
      <c r="FO429" s="4"/>
      <c r="FP429" s="4"/>
      <c r="FQ429" s="4"/>
      <c r="FR429" s="4"/>
      <c r="FS429" s="4"/>
      <c r="FT429" s="4"/>
      <c r="FU429" s="4"/>
      <c r="FV429" s="4"/>
      <c r="FW429" s="4"/>
      <c r="FX429" s="4"/>
      <c r="FY429" s="4"/>
      <c r="FZ429" s="4"/>
      <c r="GA429" s="4"/>
      <c r="GB429" s="4"/>
      <c r="GC429" s="4"/>
      <c r="GD429" s="4"/>
      <c r="GE429" s="4"/>
      <c r="GF429" s="4"/>
    </row>
    <row r="430" spans="1:188" ht="18" customHeight="1" x14ac:dyDescent="0.2">
      <c r="A430" s="38"/>
      <c r="B430" s="39"/>
      <c r="C430" s="39" t="s">
        <v>24</v>
      </c>
      <c r="D430" s="39"/>
      <c r="E430" s="39"/>
      <c r="F430" s="40"/>
      <c r="G430" s="112" t="s">
        <v>334</v>
      </c>
      <c r="H430" s="111">
        <f t="shared" ref="H430:AC430" si="269">H372+H378</f>
        <v>10967</v>
      </c>
      <c r="I430" s="113">
        <f t="shared" si="269"/>
        <v>0</v>
      </c>
      <c r="J430" s="113">
        <f t="shared" si="269"/>
        <v>10967</v>
      </c>
      <c r="K430" s="113">
        <f t="shared" si="269"/>
        <v>0</v>
      </c>
      <c r="L430" s="113" t="e">
        <f t="shared" si="269"/>
        <v>#REF!</v>
      </c>
      <c r="M430" s="113">
        <f t="shared" si="269"/>
        <v>0</v>
      </c>
      <c r="N430" s="113" t="e">
        <f t="shared" si="269"/>
        <v>#REF!</v>
      </c>
      <c r="O430" s="113">
        <f t="shared" si="269"/>
        <v>0</v>
      </c>
      <c r="P430" s="113" t="e">
        <f t="shared" si="269"/>
        <v>#REF!</v>
      </c>
      <c r="Q430" s="113">
        <f t="shared" si="269"/>
        <v>0</v>
      </c>
      <c r="R430" s="113" t="e">
        <f t="shared" si="269"/>
        <v>#REF!</v>
      </c>
      <c r="S430" s="113">
        <f t="shared" si="269"/>
        <v>0</v>
      </c>
      <c r="T430" s="113" t="e">
        <f t="shared" si="269"/>
        <v>#REF!</v>
      </c>
      <c r="U430" s="113">
        <f t="shared" si="269"/>
        <v>0</v>
      </c>
      <c r="V430" s="113" t="e">
        <f t="shared" si="269"/>
        <v>#REF!</v>
      </c>
      <c r="W430" s="113">
        <f t="shared" si="269"/>
        <v>0</v>
      </c>
      <c r="X430" s="113" t="e">
        <f t="shared" si="269"/>
        <v>#REF!</v>
      </c>
      <c r="Y430" s="113">
        <f t="shared" si="269"/>
        <v>0</v>
      </c>
      <c r="Z430" s="113" t="e">
        <f t="shared" si="269"/>
        <v>#REF!</v>
      </c>
      <c r="AA430" s="113">
        <f t="shared" si="269"/>
        <v>0</v>
      </c>
      <c r="AB430" s="114" t="e">
        <f t="shared" si="269"/>
        <v>#REF!</v>
      </c>
      <c r="AC430" s="113">
        <f t="shared" si="269"/>
        <v>62000</v>
      </c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12"/>
      <c r="AY430" s="12"/>
      <c r="AZ430" s="12"/>
      <c r="BA430" s="12"/>
      <c r="BB430" s="12"/>
      <c r="BC430" s="12"/>
      <c r="BD430" s="12"/>
      <c r="BE430" s="12"/>
      <c r="BF430" s="12"/>
      <c r="BG430" s="12"/>
      <c r="BH430" s="12"/>
      <c r="BI430" s="12"/>
      <c r="BJ430" s="12"/>
      <c r="BK430" s="12"/>
      <c r="BL430" s="12"/>
      <c r="BM430" s="12"/>
      <c r="BN430" s="12"/>
      <c r="BO430" s="12"/>
      <c r="BP430" s="12"/>
      <c r="BQ430" s="12"/>
      <c r="BR430" s="12"/>
      <c r="BS430" s="12"/>
      <c r="BT430" s="12"/>
      <c r="BU430" s="12"/>
      <c r="BV430" s="12"/>
      <c r="BW430" s="12"/>
      <c r="BX430" s="12"/>
      <c r="BY430" s="12"/>
      <c r="BZ430" s="12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  <c r="CW430" s="6"/>
      <c r="CX430" s="6"/>
      <c r="CY430" s="6"/>
      <c r="CZ430" s="6"/>
      <c r="DA430" s="6"/>
      <c r="DB430" s="6"/>
      <c r="DC430" s="6"/>
      <c r="DD430" s="6"/>
      <c r="DE430" s="6"/>
      <c r="DF430" s="6"/>
      <c r="DG430" s="6"/>
      <c r="DH430" s="6"/>
      <c r="DI430" s="6"/>
      <c r="DJ430" s="6"/>
      <c r="DK430" s="6"/>
      <c r="DL430" s="6"/>
      <c r="DM430" s="6"/>
      <c r="DN430" s="6"/>
      <c r="DO430" s="6"/>
      <c r="DP430" s="6"/>
      <c r="DQ430" s="6"/>
      <c r="DR430" s="6"/>
      <c r="DS430" s="6"/>
      <c r="DT430" s="6"/>
      <c r="DU430" s="6"/>
      <c r="DV430" s="6"/>
      <c r="DW430" s="6"/>
      <c r="DX430" s="6"/>
      <c r="DY430" s="6"/>
      <c r="DZ430" s="6"/>
      <c r="EA430" s="6"/>
      <c r="EB430" s="6"/>
      <c r="EC430" s="6"/>
      <c r="ED430" s="6"/>
      <c r="EE430" s="6"/>
      <c r="EF430" s="6"/>
      <c r="EG430" s="6"/>
      <c r="EH430" s="6"/>
      <c r="EI430" s="6"/>
      <c r="EJ430" s="6"/>
      <c r="EK430" s="4"/>
      <c r="EL430" s="4"/>
      <c r="EM430" s="4"/>
      <c r="EN430" s="4"/>
      <c r="EO430" s="4"/>
      <c r="EP430" s="4"/>
      <c r="EQ430" s="4"/>
      <c r="ER430" s="4"/>
      <c r="ES430" s="4"/>
      <c r="ET430" s="4"/>
      <c r="EU430" s="4"/>
      <c r="EV430" s="4"/>
      <c r="EW430" s="4"/>
      <c r="EX430" s="4"/>
      <c r="EY430" s="4"/>
      <c r="EZ430" s="4"/>
      <c r="FA430" s="4"/>
      <c r="FB430" s="4"/>
      <c r="FC430" s="4"/>
      <c r="FD430" s="4"/>
      <c r="FE430" s="4"/>
      <c r="FF430" s="4"/>
      <c r="FG430" s="4"/>
      <c r="FH430" s="4"/>
      <c r="FI430" s="4"/>
      <c r="FJ430" s="4"/>
      <c r="FK430" s="4"/>
      <c r="FL430" s="4"/>
      <c r="FM430" s="4"/>
      <c r="FN430" s="4"/>
      <c r="FO430" s="4"/>
      <c r="FP430" s="4"/>
      <c r="FQ430" s="4"/>
      <c r="FR430" s="4"/>
      <c r="FS430" s="4"/>
      <c r="FT430" s="4"/>
      <c r="FU430" s="4"/>
      <c r="FV430" s="4"/>
      <c r="FW430" s="4"/>
      <c r="FX430" s="4"/>
      <c r="FY430" s="4"/>
      <c r="FZ430" s="4"/>
      <c r="GA430" s="4"/>
      <c r="GB430" s="4"/>
      <c r="GC430" s="4"/>
      <c r="GD430" s="4"/>
      <c r="GE430" s="4"/>
      <c r="GF430" s="4"/>
    </row>
    <row r="431" spans="1:188" ht="15.75" x14ac:dyDescent="0.2">
      <c r="A431" s="38"/>
      <c r="B431" s="39"/>
      <c r="C431" s="39" t="s">
        <v>172</v>
      </c>
      <c r="D431" s="39"/>
      <c r="E431" s="39"/>
      <c r="F431" s="40"/>
      <c r="G431" s="112" t="s">
        <v>335</v>
      </c>
      <c r="H431" s="111">
        <f t="shared" ref="H431:AC431" si="270">H375+H394</f>
        <v>4318678</v>
      </c>
      <c r="I431" s="113">
        <f t="shared" si="270"/>
        <v>553815</v>
      </c>
      <c r="J431" s="113">
        <f t="shared" si="270"/>
        <v>4872493</v>
      </c>
      <c r="K431" s="113">
        <f t="shared" si="270"/>
        <v>0</v>
      </c>
      <c r="L431" s="113" t="e">
        <f t="shared" si="270"/>
        <v>#REF!</v>
      </c>
      <c r="M431" s="113">
        <f t="shared" si="270"/>
        <v>0</v>
      </c>
      <c r="N431" s="113" t="e">
        <f t="shared" si="270"/>
        <v>#REF!</v>
      </c>
      <c r="O431" s="113">
        <f t="shared" si="270"/>
        <v>0</v>
      </c>
      <c r="P431" s="113" t="e">
        <f t="shared" si="270"/>
        <v>#REF!</v>
      </c>
      <c r="Q431" s="113">
        <f t="shared" si="270"/>
        <v>0</v>
      </c>
      <c r="R431" s="113" t="e">
        <f t="shared" si="270"/>
        <v>#REF!</v>
      </c>
      <c r="S431" s="113">
        <f t="shared" si="270"/>
        <v>0</v>
      </c>
      <c r="T431" s="113" t="e">
        <f t="shared" si="270"/>
        <v>#REF!</v>
      </c>
      <c r="U431" s="113">
        <f t="shared" si="270"/>
        <v>0</v>
      </c>
      <c r="V431" s="113" t="e">
        <f t="shared" si="270"/>
        <v>#REF!</v>
      </c>
      <c r="W431" s="113">
        <f t="shared" si="270"/>
        <v>0</v>
      </c>
      <c r="X431" s="113" t="e">
        <f t="shared" si="270"/>
        <v>#REF!</v>
      </c>
      <c r="Y431" s="113">
        <f t="shared" si="270"/>
        <v>0</v>
      </c>
      <c r="Z431" s="113" t="e">
        <f t="shared" si="270"/>
        <v>#REF!</v>
      </c>
      <c r="AA431" s="113">
        <f t="shared" si="270"/>
        <v>0</v>
      </c>
      <c r="AB431" s="114" t="e">
        <f t="shared" si="270"/>
        <v>#REF!</v>
      </c>
      <c r="AC431" s="113" t="e">
        <f t="shared" si="270"/>
        <v>#REF!</v>
      </c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12"/>
      <c r="AY431" s="12"/>
      <c r="AZ431" s="12"/>
      <c r="BA431" s="12"/>
      <c r="BB431" s="12"/>
      <c r="BC431" s="12"/>
      <c r="BD431" s="12"/>
      <c r="BE431" s="12"/>
      <c r="BF431" s="12"/>
      <c r="BG431" s="12"/>
      <c r="BH431" s="12"/>
      <c r="BI431" s="12"/>
      <c r="BJ431" s="12"/>
      <c r="BK431" s="12"/>
      <c r="BL431" s="12"/>
      <c r="BM431" s="12"/>
      <c r="BN431" s="12"/>
      <c r="BO431" s="12"/>
      <c r="BP431" s="12"/>
      <c r="BQ431" s="12"/>
      <c r="BR431" s="12"/>
      <c r="BS431" s="12"/>
      <c r="BT431" s="12"/>
      <c r="BU431" s="12"/>
      <c r="BV431" s="12"/>
      <c r="BW431" s="12"/>
      <c r="BX431" s="12"/>
      <c r="BY431" s="12"/>
      <c r="BZ431" s="12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  <c r="CW431" s="6"/>
      <c r="CX431" s="6"/>
      <c r="CY431" s="6"/>
      <c r="CZ431" s="6"/>
      <c r="DA431" s="6"/>
      <c r="DB431" s="6"/>
      <c r="DC431" s="6"/>
      <c r="DD431" s="6"/>
      <c r="DE431" s="6"/>
      <c r="DF431" s="6"/>
      <c r="DG431" s="6"/>
      <c r="DH431" s="6"/>
      <c r="DI431" s="6"/>
      <c r="DJ431" s="6"/>
      <c r="DK431" s="6"/>
      <c r="DL431" s="6"/>
      <c r="DM431" s="6"/>
      <c r="DN431" s="6"/>
      <c r="DO431" s="6"/>
      <c r="DP431" s="6"/>
      <c r="DQ431" s="6"/>
      <c r="DR431" s="6"/>
      <c r="DS431" s="6"/>
      <c r="DT431" s="6"/>
      <c r="DU431" s="6"/>
      <c r="DV431" s="6"/>
      <c r="DW431" s="6"/>
      <c r="DX431" s="6"/>
      <c r="DY431" s="6"/>
      <c r="DZ431" s="6"/>
      <c r="EA431" s="6"/>
      <c r="EB431" s="6"/>
      <c r="EC431" s="6"/>
      <c r="ED431" s="6"/>
      <c r="EE431" s="6"/>
      <c r="EF431" s="6"/>
      <c r="EG431" s="6"/>
      <c r="EH431" s="6"/>
      <c r="EI431" s="6"/>
      <c r="EJ431" s="6"/>
      <c r="EK431" s="4"/>
      <c r="EL431" s="4"/>
      <c r="EM431" s="4"/>
      <c r="EN431" s="4"/>
      <c r="EO431" s="4"/>
      <c r="EP431" s="4"/>
      <c r="EQ431" s="4"/>
      <c r="ER431" s="4"/>
      <c r="ES431" s="4"/>
      <c r="ET431" s="4"/>
      <c r="EU431" s="4"/>
      <c r="EV431" s="4"/>
      <c r="EW431" s="4"/>
      <c r="EX431" s="4"/>
      <c r="EY431" s="4"/>
      <c r="EZ431" s="4"/>
      <c r="FA431" s="4"/>
      <c r="FB431" s="4"/>
      <c r="FC431" s="4"/>
      <c r="FD431" s="4"/>
      <c r="FE431" s="4"/>
      <c r="FF431" s="4"/>
      <c r="FG431" s="4"/>
      <c r="FH431" s="4"/>
      <c r="FI431" s="4"/>
      <c r="FJ431" s="4"/>
      <c r="FK431" s="4"/>
      <c r="FL431" s="4"/>
      <c r="FM431" s="4"/>
      <c r="FN431" s="4"/>
      <c r="FO431" s="4"/>
      <c r="FP431" s="4"/>
      <c r="FQ431" s="4"/>
      <c r="FR431" s="4"/>
      <c r="FS431" s="4"/>
      <c r="FT431" s="4"/>
      <c r="FU431" s="4"/>
      <c r="FV431" s="4"/>
      <c r="FW431" s="4"/>
      <c r="FX431" s="4"/>
      <c r="FY431" s="4"/>
      <c r="FZ431" s="4"/>
      <c r="GA431" s="4"/>
      <c r="GB431" s="4"/>
      <c r="GC431" s="4"/>
      <c r="GD431" s="4"/>
      <c r="GE431" s="4"/>
      <c r="GF431" s="4"/>
    </row>
    <row r="432" spans="1:188" ht="15.75" x14ac:dyDescent="0.2">
      <c r="A432" s="38"/>
      <c r="B432" s="39"/>
      <c r="C432" s="39" t="s">
        <v>118</v>
      </c>
      <c r="D432" s="39"/>
      <c r="E432" s="39"/>
      <c r="F432" s="40"/>
      <c r="G432" s="112" t="s">
        <v>336</v>
      </c>
      <c r="H432" s="111">
        <f t="shared" ref="H432:AC432" si="271">H370-H430-H431</f>
        <v>-53155</v>
      </c>
      <c r="I432" s="113">
        <f t="shared" si="271"/>
        <v>-1053</v>
      </c>
      <c r="J432" s="113">
        <f t="shared" si="271"/>
        <v>-54208</v>
      </c>
      <c r="K432" s="113">
        <f t="shared" si="271"/>
        <v>0</v>
      </c>
      <c r="L432" s="113" t="e">
        <f t="shared" si="271"/>
        <v>#REF!</v>
      </c>
      <c r="M432" s="113">
        <f t="shared" si="271"/>
        <v>0</v>
      </c>
      <c r="N432" s="113" t="e">
        <f t="shared" si="271"/>
        <v>#REF!</v>
      </c>
      <c r="O432" s="113">
        <f t="shared" si="271"/>
        <v>0</v>
      </c>
      <c r="P432" s="113" t="e">
        <f t="shared" si="271"/>
        <v>#REF!</v>
      </c>
      <c r="Q432" s="113">
        <f t="shared" si="271"/>
        <v>0</v>
      </c>
      <c r="R432" s="113" t="e">
        <f t="shared" si="271"/>
        <v>#REF!</v>
      </c>
      <c r="S432" s="113">
        <f t="shared" si="271"/>
        <v>0</v>
      </c>
      <c r="T432" s="113" t="e">
        <f t="shared" si="271"/>
        <v>#REF!</v>
      </c>
      <c r="U432" s="113">
        <f t="shared" si="271"/>
        <v>0</v>
      </c>
      <c r="V432" s="113" t="e">
        <f t="shared" si="271"/>
        <v>#REF!</v>
      </c>
      <c r="W432" s="113">
        <f t="shared" si="271"/>
        <v>0</v>
      </c>
      <c r="X432" s="113" t="e">
        <f t="shared" si="271"/>
        <v>#REF!</v>
      </c>
      <c r="Y432" s="113">
        <f t="shared" si="271"/>
        <v>0</v>
      </c>
      <c r="Z432" s="113" t="e">
        <f t="shared" si="271"/>
        <v>#REF!</v>
      </c>
      <c r="AA432" s="113">
        <f t="shared" si="271"/>
        <v>0</v>
      </c>
      <c r="AB432" s="114" t="e">
        <f t="shared" si="271"/>
        <v>#REF!</v>
      </c>
      <c r="AC432" s="113" t="e">
        <f t="shared" si="271"/>
        <v>#REF!</v>
      </c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12"/>
      <c r="AY432" s="12"/>
      <c r="AZ432" s="12"/>
      <c r="BA432" s="12"/>
      <c r="BB432" s="12"/>
      <c r="BC432" s="12"/>
      <c r="BD432" s="12"/>
      <c r="BE432" s="12"/>
      <c r="BF432" s="12"/>
      <c r="BG432" s="12"/>
      <c r="BH432" s="12"/>
      <c r="BI432" s="12"/>
      <c r="BJ432" s="12"/>
      <c r="BK432" s="12"/>
      <c r="BL432" s="12"/>
      <c r="BM432" s="12"/>
      <c r="BN432" s="12"/>
      <c r="BO432" s="12"/>
      <c r="BP432" s="12"/>
      <c r="BQ432" s="12"/>
      <c r="BR432" s="12"/>
      <c r="BS432" s="12"/>
      <c r="BT432" s="12"/>
      <c r="BU432" s="12"/>
      <c r="BV432" s="12"/>
      <c r="BW432" s="12"/>
      <c r="BX432" s="12"/>
      <c r="BY432" s="12"/>
      <c r="BZ432" s="12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  <c r="CW432" s="6"/>
      <c r="CX432" s="6"/>
      <c r="CY432" s="6"/>
      <c r="CZ432" s="6"/>
      <c r="DA432" s="6"/>
      <c r="DB432" s="6"/>
      <c r="DC432" s="6"/>
      <c r="DD432" s="6"/>
      <c r="DE432" s="6"/>
      <c r="DF432" s="6"/>
      <c r="DG432" s="6"/>
      <c r="DH432" s="6"/>
      <c r="DI432" s="6"/>
      <c r="DJ432" s="6"/>
      <c r="DK432" s="6"/>
      <c r="DL432" s="6"/>
      <c r="DM432" s="6"/>
      <c r="DN432" s="6"/>
      <c r="DO432" s="6"/>
      <c r="DP432" s="6"/>
      <c r="DQ432" s="6"/>
      <c r="DR432" s="6"/>
      <c r="DS432" s="6"/>
      <c r="DT432" s="6"/>
      <c r="DU432" s="6"/>
      <c r="DV432" s="6"/>
      <c r="DW432" s="6"/>
      <c r="DX432" s="6"/>
      <c r="DY432" s="6"/>
      <c r="DZ432" s="6"/>
      <c r="EA432" s="6"/>
      <c r="EB432" s="6"/>
      <c r="EC432" s="6"/>
      <c r="ED432" s="6"/>
      <c r="EE432" s="6"/>
      <c r="EF432" s="6"/>
      <c r="EG432" s="6"/>
      <c r="EH432" s="6"/>
      <c r="EI432" s="6"/>
      <c r="EJ432" s="6"/>
      <c r="EK432" s="4"/>
      <c r="EL432" s="4"/>
      <c r="EM432" s="4"/>
      <c r="EN432" s="4"/>
      <c r="EO432" s="4"/>
      <c r="EP432" s="4"/>
      <c r="EQ432" s="4"/>
      <c r="ER432" s="4"/>
      <c r="ES432" s="4"/>
      <c r="ET432" s="4"/>
      <c r="EU432" s="4"/>
      <c r="EV432" s="4"/>
      <c r="EW432" s="4"/>
      <c r="EX432" s="4"/>
      <c r="EY432" s="4"/>
      <c r="EZ432" s="4"/>
      <c r="FA432" s="4"/>
      <c r="FB432" s="4"/>
      <c r="FC432" s="4"/>
      <c r="FD432" s="4"/>
      <c r="FE432" s="4"/>
      <c r="FF432" s="4"/>
      <c r="FG432" s="4"/>
      <c r="FH432" s="4"/>
      <c r="FI432" s="4"/>
      <c r="FJ432" s="4"/>
      <c r="FK432" s="4"/>
      <c r="FL432" s="4"/>
      <c r="FM432" s="4"/>
      <c r="FN432" s="4"/>
      <c r="FO432" s="4"/>
      <c r="FP432" s="4"/>
      <c r="FQ432" s="4"/>
      <c r="FR432" s="4"/>
      <c r="FS432" s="4"/>
      <c r="FT432" s="4"/>
      <c r="FU432" s="4"/>
      <c r="FV432" s="4"/>
      <c r="FW432" s="4"/>
      <c r="FX432" s="4"/>
      <c r="FY432" s="4"/>
      <c r="FZ432" s="4"/>
      <c r="GA432" s="4"/>
      <c r="GB432" s="4"/>
      <c r="GC432" s="4"/>
      <c r="GD432" s="4"/>
      <c r="GE432" s="4"/>
      <c r="GF432" s="4"/>
    </row>
    <row r="433" spans="1:188" ht="15.75" x14ac:dyDescent="0.2">
      <c r="A433" s="38">
        <v>8904</v>
      </c>
      <c r="B433" s="39" t="s">
        <v>37</v>
      </c>
      <c r="C433" s="39"/>
      <c r="D433" s="39"/>
      <c r="E433" s="39"/>
      <c r="F433" s="40"/>
      <c r="G433" s="112" t="s">
        <v>337</v>
      </c>
      <c r="H433" s="111">
        <f t="shared" ref="H433:AC433" si="272">+H150+H370</f>
        <v>20474098</v>
      </c>
      <c r="I433" s="113">
        <f t="shared" si="272"/>
        <v>1789730</v>
      </c>
      <c r="J433" s="113">
        <f t="shared" si="272"/>
        <v>22263828</v>
      </c>
      <c r="K433" s="113">
        <f t="shared" si="272"/>
        <v>0</v>
      </c>
      <c r="L433" s="113" t="e">
        <f t="shared" si="272"/>
        <v>#REF!</v>
      </c>
      <c r="M433" s="113">
        <f t="shared" si="272"/>
        <v>0</v>
      </c>
      <c r="N433" s="113" t="e">
        <f t="shared" si="272"/>
        <v>#REF!</v>
      </c>
      <c r="O433" s="113">
        <f t="shared" si="272"/>
        <v>0</v>
      </c>
      <c r="P433" s="113" t="e">
        <f t="shared" si="272"/>
        <v>#REF!</v>
      </c>
      <c r="Q433" s="113">
        <f t="shared" si="272"/>
        <v>0</v>
      </c>
      <c r="R433" s="113" t="e">
        <f t="shared" si="272"/>
        <v>#REF!</v>
      </c>
      <c r="S433" s="113">
        <f t="shared" si="272"/>
        <v>0</v>
      </c>
      <c r="T433" s="113" t="e">
        <f t="shared" si="272"/>
        <v>#REF!</v>
      </c>
      <c r="U433" s="113">
        <f t="shared" si="272"/>
        <v>0</v>
      </c>
      <c r="V433" s="113" t="e">
        <f t="shared" si="272"/>
        <v>#REF!</v>
      </c>
      <c r="W433" s="113">
        <f t="shared" si="272"/>
        <v>0</v>
      </c>
      <c r="X433" s="113" t="e">
        <f t="shared" si="272"/>
        <v>#REF!</v>
      </c>
      <c r="Y433" s="113">
        <f t="shared" si="272"/>
        <v>0</v>
      </c>
      <c r="Z433" s="113" t="e">
        <f t="shared" si="272"/>
        <v>#REF!</v>
      </c>
      <c r="AA433" s="113">
        <f t="shared" si="272"/>
        <v>0</v>
      </c>
      <c r="AB433" s="114" t="e">
        <f t="shared" si="272"/>
        <v>#REF!</v>
      </c>
      <c r="AC433" s="113" t="e">
        <f t="shared" si="272"/>
        <v>#REF!</v>
      </c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2"/>
      <c r="AY433" s="12"/>
      <c r="AZ433" s="12"/>
      <c r="BA433" s="12"/>
      <c r="BB433" s="12"/>
      <c r="BC433" s="12"/>
      <c r="BD433" s="12"/>
      <c r="BE433" s="12"/>
      <c r="BF433" s="12"/>
      <c r="BG433" s="12"/>
      <c r="BH433" s="12"/>
      <c r="BI433" s="12"/>
      <c r="BJ433" s="12"/>
      <c r="BK433" s="12"/>
      <c r="BL433" s="12"/>
      <c r="BM433" s="12"/>
      <c r="BN433" s="12"/>
      <c r="BO433" s="12"/>
      <c r="BP433" s="12"/>
      <c r="BQ433" s="12"/>
      <c r="BR433" s="12"/>
      <c r="BS433" s="12"/>
      <c r="BT433" s="12"/>
      <c r="BU433" s="12"/>
      <c r="BV433" s="12"/>
      <c r="BW433" s="12"/>
      <c r="BX433" s="12"/>
      <c r="BY433" s="12"/>
      <c r="BZ433" s="12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  <c r="CW433" s="6"/>
      <c r="CX433" s="6"/>
      <c r="CY433" s="6"/>
      <c r="CZ433" s="6"/>
      <c r="DA433" s="6"/>
      <c r="DB433" s="6"/>
      <c r="DC433" s="6"/>
      <c r="DD433" s="6"/>
      <c r="DE433" s="6"/>
      <c r="DF433" s="6"/>
      <c r="DG433" s="6"/>
      <c r="DH433" s="6"/>
      <c r="DI433" s="6"/>
      <c r="DJ433" s="6"/>
      <c r="DK433" s="6"/>
      <c r="DL433" s="6"/>
      <c r="DM433" s="6"/>
      <c r="DN433" s="6"/>
      <c r="DO433" s="6"/>
      <c r="DP433" s="6"/>
      <c r="DQ433" s="6"/>
      <c r="DR433" s="6"/>
      <c r="DS433" s="6"/>
      <c r="DT433" s="6"/>
      <c r="DU433" s="6"/>
      <c r="DV433" s="6"/>
      <c r="DW433" s="6"/>
      <c r="DX433" s="6"/>
      <c r="DY433" s="6"/>
      <c r="DZ433" s="6"/>
      <c r="EA433" s="6"/>
      <c r="EB433" s="6"/>
      <c r="EC433" s="6"/>
      <c r="ED433" s="6"/>
      <c r="EE433" s="6"/>
      <c r="EF433" s="6"/>
      <c r="EG433" s="6"/>
      <c r="EH433" s="6"/>
      <c r="EI433" s="6"/>
      <c r="EJ433" s="6"/>
      <c r="EK433" s="4"/>
      <c r="EL433" s="4"/>
      <c r="EM433" s="4"/>
      <c r="EN433" s="4"/>
      <c r="EO433" s="4"/>
      <c r="EP433" s="4"/>
      <c r="EQ433" s="4"/>
      <c r="ER433" s="4"/>
      <c r="ES433" s="4"/>
      <c r="ET433" s="4"/>
      <c r="EU433" s="4"/>
      <c r="EV433" s="4"/>
      <c r="EW433" s="4"/>
      <c r="EX433" s="4"/>
      <c r="EY433" s="4"/>
      <c r="EZ433" s="4"/>
      <c r="FA433" s="4"/>
      <c r="FB433" s="4"/>
      <c r="FC433" s="4"/>
      <c r="FD433" s="4"/>
      <c r="FE433" s="4"/>
      <c r="FF433" s="4"/>
      <c r="FG433" s="4"/>
      <c r="FH433" s="4"/>
      <c r="FI433" s="4"/>
      <c r="FJ433" s="4"/>
      <c r="FK433" s="4"/>
      <c r="FL433" s="4"/>
      <c r="FM433" s="4"/>
      <c r="FN433" s="4"/>
      <c r="FO433" s="4"/>
      <c r="FP433" s="4"/>
      <c r="FQ433" s="4"/>
      <c r="FR433" s="4"/>
      <c r="FS433" s="4"/>
      <c r="FT433" s="4"/>
      <c r="FU433" s="4"/>
      <c r="FV433" s="4"/>
      <c r="FW433" s="4"/>
      <c r="FX433" s="4"/>
      <c r="FY433" s="4"/>
      <c r="FZ433" s="4"/>
      <c r="GA433" s="4"/>
      <c r="GB433" s="4"/>
      <c r="GC433" s="4"/>
      <c r="GD433" s="4"/>
      <c r="GE433" s="4"/>
      <c r="GF433" s="4"/>
    </row>
    <row r="434" spans="1:188" ht="16.5" thickBot="1" x14ac:dyDescent="0.25">
      <c r="A434" s="132"/>
      <c r="B434" s="133" t="s">
        <v>35</v>
      </c>
      <c r="C434" s="133"/>
      <c r="D434" s="133"/>
      <c r="E434" s="133"/>
      <c r="F434" s="148"/>
      <c r="G434" s="135" t="s">
        <v>338</v>
      </c>
      <c r="H434" s="150">
        <f t="shared" ref="H434:AC434" si="273">+H96</f>
        <v>1125705</v>
      </c>
      <c r="I434" s="151">
        <f t="shared" si="273"/>
        <v>4404</v>
      </c>
      <c r="J434" s="151">
        <f t="shared" si="273"/>
        <v>1130109</v>
      </c>
      <c r="K434" s="151">
        <f t="shared" si="273"/>
        <v>0</v>
      </c>
      <c r="L434" s="151" t="e">
        <f t="shared" si="273"/>
        <v>#REF!</v>
      </c>
      <c r="M434" s="151">
        <f t="shared" si="273"/>
        <v>0</v>
      </c>
      <c r="N434" s="151" t="e">
        <f t="shared" si="273"/>
        <v>#REF!</v>
      </c>
      <c r="O434" s="151">
        <f t="shared" si="273"/>
        <v>0</v>
      </c>
      <c r="P434" s="151" t="e">
        <f t="shared" si="273"/>
        <v>#REF!</v>
      </c>
      <c r="Q434" s="151">
        <f t="shared" si="273"/>
        <v>0</v>
      </c>
      <c r="R434" s="151" t="e">
        <f t="shared" si="273"/>
        <v>#REF!</v>
      </c>
      <c r="S434" s="151">
        <f t="shared" si="273"/>
        <v>0</v>
      </c>
      <c r="T434" s="151" t="e">
        <f t="shared" si="273"/>
        <v>#REF!</v>
      </c>
      <c r="U434" s="151">
        <f t="shared" si="273"/>
        <v>0</v>
      </c>
      <c r="V434" s="151" t="e">
        <f t="shared" si="273"/>
        <v>#REF!</v>
      </c>
      <c r="W434" s="151">
        <f t="shared" si="273"/>
        <v>0</v>
      </c>
      <c r="X434" s="151" t="e">
        <f t="shared" si="273"/>
        <v>#REF!</v>
      </c>
      <c r="Y434" s="151">
        <f t="shared" si="273"/>
        <v>0</v>
      </c>
      <c r="Z434" s="151" t="e">
        <f t="shared" si="273"/>
        <v>#REF!</v>
      </c>
      <c r="AA434" s="151">
        <f t="shared" si="273"/>
        <v>0</v>
      </c>
      <c r="AB434" s="152" t="e">
        <f t="shared" si="273"/>
        <v>#REF!</v>
      </c>
      <c r="AC434" s="151">
        <f t="shared" si="273"/>
        <v>1808880</v>
      </c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2"/>
      <c r="AY434" s="12"/>
      <c r="AZ434" s="12"/>
      <c r="BA434" s="12"/>
      <c r="BB434" s="12"/>
      <c r="BC434" s="12"/>
      <c r="BD434" s="12"/>
      <c r="BE434" s="12"/>
      <c r="BF434" s="12"/>
      <c r="BG434" s="12"/>
      <c r="BH434" s="12"/>
      <c r="BI434" s="12"/>
      <c r="BJ434" s="12"/>
      <c r="BK434" s="12"/>
      <c r="BL434" s="12"/>
      <c r="BM434" s="12"/>
      <c r="BN434" s="12"/>
      <c r="BO434" s="12"/>
      <c r="BP434" s="12"/>
      <c r="BQ434" s="12"/>
      <c r="BR434" s="12"/>
      <c r="BS434" s="12"/>
      <c r="BT434" s="12"/>
      <c r="BU434" s="12"/>
      <c r="BV434" s="12"/>
      <c r="BW434" s="12"/>
      <c r="BX434" s="12"/>
      <c r="BY434" s="12"/>
      <c r="BZ434" s="12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  <c r="CW434" s="6"/>
      <c r="CX434" s="6"/>
      <c r="CY434" s="6"/>
      <c r="CZ434" s="6"/>
      <c r="DA434" s="6"/>
      <c r="DB434" s="6"/>
      <c r="DC434" s="6"/>
      <c r="DD434" s="6"/>
      <c r="DE434" s="6"/>
      <c r="DF434" s="6"/>
      <c r="DG434" s="6"/>
      <c r="DH434" s="6"/>
      <c r="DI434" s="6"/>
      <c r="DJ434" s="6"/>
      <c r="DK434" s="6"/>
      <c r="DL434" s="6"/>
      <c r="DM434" s="6"/>
      <c r="DN434" s="6"/>
      <c r="DO434" s="6"/>
      <c r="DP434" s="6"/>
      <c r="DQ434" s="6"/>
      <c r="DR434" s="6"/>
      <c r="DS434" s="6"/>
      <c r="DT434" s="6"/>
      <c r="DU434" s="6"/>
      <c r="DV434" s="6"/>
      <c r="DW434" s="6"/>
      <c r="DX434" s="6"/>
      <c r="DY434" s="6"/>
      <c r="DZ434" s="6"/>
      <c r="EA434" s="6"/>
      <c r="EB434" s="6"/>
      <c r="EC434" s="6"/>
      <c r="ED434" s="6"/>
      <c r="EE434" s="6"/>
      <c r="EF434" s="6"/>
      <c r="EG434" s="6"/>
      <c r="EH434" s="6"/>
      <c r="EI434" s="6"/>
      <c r="EJ434" s="6"/>
      <c r="EK434" s="4"/>
      <c r="EL434" s="4"/>
      <c r="EM434" s="4"/>
      <c r="EN434" s="4"/>
      <c r="EO434" s="4"/>
      <c r="EP434" s="4"/>
      <c r="EQ434" s="4"/>
      <c r="ER434" s="4"/>
      <c r="ES434" s="4"/>
      <c r="ET434" s="4"/>
      <c r="EU434" s="4"/>
      <c r="EV434" s="4"/>
      <c r="EW434" s="4"/>
      <c r="EX434" s="4"/>
      <c r="EY434" s="4"/>
      <c r="EZ434" s="4"/>
      <c r="FA434" s="4"/>
      <c r="FB434" s="4"/>
      <c r="FC434" s="4"/>
      <c r="FD434" s="4"/>
      <c r="FE434" s="4"/>
      <c r="FF434" s="4"/>
      <c r="FG434" s="4"/>
      <c r="FH434" s="4"/>
      <c r="FI434" s="4"/>
      <c r="FJ434" s="4"/>
      <c r="FK434" s="4"/>
      <c r="FL434" s="4"/>
      <c r="FM434" s="4"/>
      <c r="FN434" s="4"/>
      <c r="FO434" s="4"/>
      <c r="FP434" s="4"/>
      <c r="FQ434" s="4"/>
      <c r="FR434" s="4"/>
      <c r="FS434" s="4"/>
      <c r="FT434" s="4"/>
      <c r="FU434" s="4"/>
      <c r="FV434" s="4"/>
      <c r="FW434" s="4"/>
      <c r="FX434" s="4"/>
      <c r="FY434" s="4"/>
      <c r="FZ434" s="4"/>
      <c r="GA434" s="4"/>
      <c r="GB434" s="4"/>
      <c r="GC434" s="4"/>
      <c r="GD434" s="4"/>
      <c r="GE434" s="4"/>
      <c r="GF434" s="4"/>
    </row>
    <row r="435" spans="1:188" ht="18" x14ac:dyDescent="0.25">
      <c r="A435" s="258" t="s">
        <v>339</v>
      </c>
      <c r="B435" s="259"/>
      <c r="C435" s="259"/>
      <c r="D435" s="259"/>
      <c r="E435" s="259"/>
      <c r="F435" s="260"/>
      <c r="G435" s="119" t="s">
        <v>340</v>
      </c>
      <c r="H435" s="153">
        <f t="shared" ref="H435:V435" si="274">H8-H53</f>
        <v>-21599803</v>
      </c>
      <c r="I435" s="154">
        <f t="shared" si="274"/>
        <v>-1794134</v>
      </c>
      <c r="J435" s="154">
        <f t="shared" si="274"/>
        <v>-23393937</v>
      </c>
      <c r="K435" s="154">
        <f t="shared" si="274"/>
        <v>0</v>
      </c>
      <c r="L435" s="154" t="e">
        <f t="shared" si="274"/>
        <v>#REF!</v>
      </c>
      <c r="M435" s="154">
        <f t="shared" si="274"/>
        <v>0</v>
      </c>
      <c r="N435" s="154" t="e">
        <f t="shared" si="274"/>
        <v>#REF!</v>
      </c>
      <c r="O435" s="154">
        <f t="shared" si="274"/>
        <v>0</v>
      </c>
      <c r="P435" s="154" t="e">
        <f t="shared" si="274"/>
        <v>#REF!</v>
      </c>
      <c r="Q435" s="154">
        <f t="shared" si="274"/>
        <v>0</v>
      </c>
      <c r="R435" s="154" t="e">
        <f t="shared" si="274"/>
        <v>#REF!</v>
      </c>
      <c r="S435" s="154">
        <f t="shared" si="274"/>
        <v>0</v>
      </c>
      <c r="T435" s="154" t="e">
        <f t="shared" si="274"/>
        <v>#REF!</v>
      </c>
      <c r="U435" s="154">
        <f t="shared" si="274"/>
        <v>0</v>
      </c>
      <c r="V435" s="154" t="e">
        <f t="shared" si="274"/>
        <v>#REF!</v>
      </c>
      <c r="W435" s="154">
        <f>W18-W53</f>
        <v>0</v>
      </c>
      <c r="X435" s="154" t="e">
        <f>X8-X53</f>
        <v>#REF!</v>
      </c>
      <c r="Y435" s="154">
        <f>Y18-Y53</f>
        <v>0</v>
      </c>
      <c r="Z435" s="154" t="e">
        <f>Z8-Z53</f>
        <v>#REF!</v>
      </c>
      <c r="AA435" s="154">
        <f>AA18-AA53</f>
        <v>0</v>
      </c>
      <c r="AB435" s="181" t="e">
        <f>AB8-AB53</f>
        <v>#REF!</v>
      </c>
      <c r="AC435" s="120" t="e">
        <f>AC18-AC53</f>
        <v>#REF!</v>
      </c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12"/>
      <c r="AY435" s="12"/>
      <c r="AZ435" s="12"/>
      <c r="BA435" s="12"/>
      <c r="BB435" s="12"/>
      <c r="BC435" s="12"/>
      <c r="BD435" s="12"/>
      <c r="BE435" s="12"/>
      <c r="BF435" s="12"/>
      <c r="BG435" s="12"/>
      <c r="BH435" s="12"/>
      <c r="BI435" s="12"/>
      <c r="BJ435" s="12"/>
      <c r="BK435" s="12"/>
      <c r="BL435" s="12"/>
      <c r="BM435" s="12"/>
      <c r="BN435" s="12"/>
      <c r="BO435" s="12"/>
      <c r="BP435" s="12"/>
      <c r="BQ435" s="12"/>
      <c r="BR435" s="12"/>
      <c r="BS435" s="12"/>
      <c r="BT435" s="12"/>
      <c r="BU435" s="12"/>
      <c r="BV435" s="12"/>
      <c r="BW435" s="12"/>
      <c r="BX435" s="12"/>
      <c r="BY435" s="12"/>
      <c r="BZ435" s="12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  <c r="CW435" s="6"/>
      <c r="CX435" s="6"/>
      <c r="CY435" s="6"/>
      <c r="CZ435" s="6"/>
      <c r="DA435" s="6"/>
      <c r="DB435" s="6"/>
      <c r="DC435" s="6"/>
      <c r="DD435" s="6"/>
      <c r="DE435" s="6"/>
      <c r="DF435" s="6"/>
      <c r="DG435" s="6"/>
      <c r="DH435" s="6"/>
      <c r="DI435" s="6"/>
      <c r="DJ435" s="6"/>
      <c r="DK435" s="6"/>
      <c r="DL435" s="6"/>
      <c r="DM435" s="6"/>
      <c r="DN435" s="6"/>
      <c r="DO435" s="6"/>
      <c r="DP435" s="6"/>
      <c r="DQ435" s="6"/>
      <c r="DR435" s="6"/>
      <c r="DS435" s="6"/>
      <c r="DT435" s="6"/>
      <c r="DU435" s="6"/>
      <c r="DV435" s="6"/>
      <c r="DW435" s="6"/>
      <c r="DX435" s="6"/>
      <c r="DY435" s="6"/>
      <c r="DZ435" s="6"/>
      <c r="EA435" s="6"/>
      <c r="EB435" s="6"/>
      <c r="EC435" s="6"/>
      <c r="ED435" s="6"/>
      <c r="EE435" s="6"/>
      <c r="EF435" s="6"/>
      <c r="EG435" s="6"/>
      <c r="EH435" s="6"/>
      <c r="EI435" s="6"/>
      <c r="EJ435" s="6"/>
      <c r="EK435" s="4"/>
      <c r="EL435" s="4"/>
      <c r="EM435" s="4"/>
      <c r="EN435" s="4"/>
      <c r="EO435" s="4"/>
      <c r="EP435" s="4"/>
      <c r="EQ435" s="4"/>
      <c r="ER435" s="4"/>
      <c r="ES435" s="4"/>
      <c r="ET435" s="4"/>
      <c r="EU435" s="4"/>
      <c r="EV435" s="4"/>
      <c r="EW435" s="4"/>
      <c r="EX435" s="4"/>
      <c r="EY435" s="4"/>
      <c r="EZ435" s="4"/>
      <c r="FA435" s="4"/>
      <c r="FB435" s="4"/>
      <c r="FC435" s="4"/>
      <c r="FD435" s="4"/>
      <c r="FE435" s="4"/>
      <c r="FF435" s="4"/>
      <c r="FG435" s="4"/>
      <c r="FH435" s="4"/>
      <c r="FI435" s="4"/>
      <c r="FJ435" s="4"/>
      <c r="FK435" s="4"/>
      <c r="FL435" s="4"/>
      <c r="FM435" s="4"/>
      <c r="FN435" s="4"/>
      <c r="FO435" s="4"/>
      <c r="FP435" s="4"/>
      <c r="FQ435" s="4"/>
      <c r="FR435" s="4"/>
      <c r="FS435" s="4"/>
      <c r="FT435" s="4"/>
      <c r="FU435" s="4"/>
      <c r="FV435" s="4"/>
      <c r="FW435" s="4"/>
      <c r="FX435" s="4"/>
      <c r="FY435" s="4"/>
      <c r="FZ435" s="4"/>
      <c r="GA435" s="4"/>
      <c r="GB435" s="4"/>
      <c r="GC435" s="4"/>
      <c r="GD435" s="4"/>
      <c r="GE435" s="4"/>
      <c r="GF435" s="4"/>
    </row>
    <row r="436" spans="1:188" ht="15.75" x14ac:dyDescent="0.25">
      <c r="A436" s="172"/>
      <c r="B436" s="173" t="s">
        <v>116</v>
      </c>
      <c r="C436" s="173"/>
      <c r="D436" s="173"/>
      <c r="E436" s="173"/>
      <c r="F436" s="174"/>
      <c r="G436" s="112" t="s">
        <v>341</v>
      </c>
      <c r="H436" s="111">
        <f t="shared" ref="H436:AC437" si="275">+H46-H433</f>
        <v>-20474098</v>
      </c>
      <c r="I436" s="113">
        <f t="shared" si="275"/>
        <v>-1789730</v>
      </c>
      <c r="J436" s="113">
        <f t="shared" si="275"/>
        <v>-22263828</v>
      </c>
      <c r="K436" s="113">
        <f t="shared" si="275"/>
        <v>0</v>
      </c>
      <c r="L436" s="113" t="e">
        <f t="shared" si="275"/>
        <v>#REF!</v>
      </c>
      <c r="M436" s="113">
        <f t="shared" si="275"/>
        <v>0</v>
      </c>
      <c r="N436" s="113" t="e">
        <f t="shared" si="275"/>
        <v>#REF!</v>
      </c>
      <c r="O436" s="113">
        <f t="shared" si="275"/>
        <v>0</v>
      </c>
      <c r="P436" s="113" t="e">
        <f t="shared" si="275"/>
        <v>#REF!</v>
      </c>
      <c r="Q436" s="113">
        <f t="shared" si="275"/>
        <v>0</v>
      </c>
      <c r="R436" s="113" t="e">
        <f t="shared" si="275"/>
        <v>#REF!</v>
      </c>
      <c r="S436" s="113">
        <f t="shared" si="275"/>
        <v>0</v>
      </c>
      <c r="T436" s="113" t="e">
        <f t="shared" si="275"/>
        <v>#REF!</v>
      </c>
      <c r="U436" s="113">
        <f t="shared" si="275"/>
        <v>0</v>
      </c>
      <c r="V436" s="113" t="e">
        <f t="shared" si="275"/>
        <v>#REF!</v>
      </c>
      <c r="W436" s="113">
        <f t="shared" si="275"/>
        <v>0</v>
      </c>
      <c r="X436" s="113" t="e">
        <f t="shared" si="275"/>
        <v>#REF!</v>
      </c>
      <c r="Y436" s="113">
        <f t="shared" si="275"/>
        <v>0</v>
      </c>
      <c r="Z436" s="113" t="e">
        <f t="shared" si="275"/>
        <v>#REF!</v>
      </c>
      <c r="AA436" s="113">
        <f t="shared" si="275"/>
        <v>0</v>
      </c>
      <c r="AB436" s="182" t="e">
        <f t="shared" si="275"/>
        <v>#REF!</v>
      </c>
      <c r="AC436" s="123" t="e">
        <f t="shared" si="275"/>
        <v>#REF!</v>
      </c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2"/>
      <c r="AY436" s="12"/>
      <c r="AZ436" s="12"/>
      <c r="BA436" s="12"/>
      <c r="BB436" s="12"/>
      <c r="BC436" s="12"/>
      <c r="BD436" s="12"/>
      <c r="BE436" s="12"/>
      <c r="BF436" s="12"/>
      <c r="BG436" s="12"/>
      <c r="BH436" s="12"/>
      <c r="BI436" s="12"/>
      <c r="BJ436" s="12"/>
      <c r="BK436" s="12"/>
      <c r="BL436" s="12"/>
      <c r="BM436" s="12"/>
      <c r="BN436" s="12"/>
      <c r="BO436" s="12"/>
      <c r="BP436" s="12"/>
      <c r="BQ436" s="12"/>
      <c r="BR436" s="12"/>
      <c r="BS436" s="12"/>
      <c r="BT436" s="12"/>
      <c r="BU436" s="12"/>
      <c r="BV436" s="12"/>
      <c r="BW436" s="12"/>
      <c r="BX436" s="12"/>
      <c r="BY436" s="12"/>
      <c r="BZ436" s="12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  <c r="CW436" s="6"/>
      <c r="CX436" s="6"/>
      <c r="CY436" s="6"/>
      <c r="CZ436" s="6"/>
      <c r="DA436" s="6"/>
      <c r="DB436" s="6"/>
      <c r="DC436" s="6"/>
      <c r="DD436" s="6"/>
      <c r="DE436" s="6"/>
      <c r="DF436" s="6"/>
      <c r="DG436" s="6"/>
      <c r="DH436" s="6"/>
      <c r="DI436" s="6"/>
      <c r="DJ436" s="6"/>
      <c r="DK436" s="6"/>
      <c r="DL436" s="6"/>
      <c r="DM436" s="6"/>
      <c r="DN436" s="6"/>
      <c r="DO436" s="6"/>
      <c r="DP436" s="6"/>
      <c r="DQ436" s="6"/>
      <c r="DR436" s="6"/>
      <c r="DS436" s="6"/>
      <c r="DT436" s="6"/>
      <c r="DU436" s="6"/>
      <c r="DV436" s="6"/>
      <c r="DW436" s="6"/>
      <c r="DX436" s="6"/>
      <c r="DY436" s="6"/>
      <c r="DZ436" s="6"/>
      <c r="EA436" s="6"/>
      <c r="EB436" s="6"/>
      <c r="EC436" s="6"/>
      <c r="ED436" s="6"/>
      <c r="EE436" s="6"/>
      <c r="EF436" s="6"/>
      <c r="EG436" s="6"/>
      <c r="EH436" s="6"/>
      <c r="EI436" s="6"/>
      <c r="EJ436" s="6"/>
      <c r="EK436" s="4"/>
      <c r="EL436" s="4"/>
      <c r="EM436" s="4"/>
      <c r="EN436" s="4"/>
      <c r="EO436" s="4"/>
      <c r="EP436" s="4"/>
      <c r="EQ436" s="4"/>
      <c r="ER436" s="4"/>
      <c r="ES436" s="4"/>
      <c r="ET436" s="4"/>
      <c r="EU436" s="4"/>
      <c r="EV436" s="4"/>
      <c r="EW436" s="4"/>
      <c r="EX436" s="4"/>
      <c r="EY436" s="4"/>
      <c r="EZ436" s="4"/>
      <c r="FA436" s="4"/>
      <c r="FB436" s="4"/>
      <c r="FC436" s="4"/>
      <c r="FD436" s="4"/>
      <c r="FE436" s="4"/>
      <c r="FF436" s="4"/>
      <c r="FG436" s="4"/>
      <c r="FH436" s="4"/>
      <c r="FI436" s="4"/>
      <c r="FJ436" s="4"/>
      <c r="FK436" s="4"/>
      <c r="FL436" s="4"/>
      <c r="FM436" s="4"/>
      <c r="FN436" s="4"/>
      <c r="FO436" s="4"/>
      <c r="FP436" s="4"/>
      <c r="FQ436" s="4"/>
      <c r="FR436" s="4"/>
      <c r="FS436" s="4"/>
      <c r="FT436" s="4"/>
      <c r="FU436" s="4"/>
      <c r="FV436" s="4"/>
      <c r="FW436" s="4"/>
      <c r="FX436" s="4"/>
      <c r="FY436" s="4"/>
      <c r="FZ436" s="4"/>
      <c r="GA436" s="4"/>
      <c r="GB436" s="4"/>
      <c r="GC436" s="4"/>
      <c r="GD436" s="4"/>
      <c r="GE436" s="4"/>
      <c r="GF436" s="4"/>
    </row>
    <row r="437" spans="1:188" ht="16.5" thickBot="1" x14ac:dyDescent="0.3">
      <c r="A437" s="183"/>
      <c r="B437" s="184">
        <v>11</v>
      </c>
      <c r="C437" s="184"/>
      <c r="D437" s="184"/>
      <c r="E437" s="184"/>
      <c r="F437" s="185"/>
      <c r="G437" s="135" t="s">
        <v>342</v>
      </c>
      <c r="H437" s="150">
        <f t="shared" si="275"/>
        <v>-1125705</v>
      </c>
      <c r="I437" s="151">
        <f t="shared" si="275"/>
        <v>-4404</v>
      </c>
      <c r="J437" s="151">
        <f t="shared" si="275"/>
        <v>-1130109</v>
      </c>
      <c r="K437" s="151">
        <f t="shared" si="275"/>
        <v>0</v>
      </c>
      <c r="L437" s="151" t="e">
        <f t="shared" si="275"/>
        <v>#REF!</v>
      </c>
      <c r="M437" s="151">
        <f t="shared" si="275"/>
        <v>0</v>
      </c>
      <c r="N437" s="151" t="e">
        <f t="shared" si="275"/>
        <v>#REF!</v>
      </c>
      <c r="O437" s="151">
        <f t="shared" si="275"/>
        <v>0</v>
      </c>
      <c r="P437" s="151" t="e">
        <f t="shared" si="275"/>
        <v>#REF!</v>
      </c>
      <c r="Q437" s="151">
        <f t="shared" si="275"/>
        <v>0</v>
      </c>
      <c r="R437" s="151" t="e">
        <f t="shared" si="275"/>
        <v>#REF!</v>
      </c>
      <c r="S437" s="151">
        <f t="shared" si="275"/>
        <v>0</v>
      </c>
      <c r="T437" s="151" t="e">
        <f t="shared" si="275"/>
        <v>#REF!</v>
      </c>
      <c r="U437" s="151">
        <f t="shared" si="275"/>
        <v>0</v>
      </c>
      <c r="V437" s="151" t="e">
        <f t="shared" si="275"/>
        <v>#REF!</v>
      </c>
      <c r="W437" s="151">
        <f t="shared" si="275"/>
        <v>0</v>
      </c>
      <c r="X437" s="151" t="e">
        <f t="shared" si="275"/>
        <v>#REF!</v>
      </c>
      <c r="Y437" s="151">
        <f t="shared" si="275"/>
        <v>0</v>
      </c>
      <c r="Z437" s="151" t="e">
        <f t="shared" si="275"/>
        <v>#REF!</v>
      </c>
      <c r="AA437" s="151">
        <f t="shared" si="275"/>
        <v>0</v>
      </c>
      <c r="AB437" s="186" t="e">
        <f t="shared" si="275"/>
        <v>#REF!</v>
      </c>
      <c r="AC437" s="136">
        <f t="shared" si="275"/>
        <v>-1808880</v>
      </c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2"/>
      <c r="AY437" s="12"/>
      <c r="AZ437" s="12"/>
      <c r="BA437" s="12"/>
      <c r="BB437" s="12"/>
      <c r="BC437" s="12"/>
      <c r="BD437" s="12"/>
      <c r="BE437" s="12"/>
      <c r="BF437" s="12"/>
      <c r="BG437" s="12"/>
      <c r="BH437" s="12"/>
      <c r="BI437" s="12"/>
      <c r="BJ437" s="12"/>
      <c r="BK437" s="12"/>
      <c r="BL437" s="12"/>
      <c r="BM437" s="12"/>
      <c r="BN437" s="12"/>
      <c r="BO437" s="12"/>
      <c r="BP437" s="12"/>
      <c r="BQ437" s="12"/>
      <c r="BR437" s="12"/>
      <c r="BS437" s="12"/>
      <c r="BT437" s="12"/>
      <c r="BU437" s="12"/>
      <c r="BV437" s="12"/>
      <c r="BW437" s="12"/>
      <c r="BX437" s="12"/>
      <c r="BY437" s="12"/>
      <c r="BZ437" s="12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  <c r="CW437" s="6"/>
      <c r="CX437" s="6"/>
      <c r="CY437" s="6"/>
      <c r="CZ437" s="6"/>
      <c r="DA437" s="6"/>
      <c r="DB437" s="6"/>
      <c r="DC437" s="6"/>
      <c r="DD437" s="6"/>
      <c r="DE437" s="6"/>
      <c r="DF437" s="6"/>
      <c r="DG437" s="6"/>
      <c r="DH437" s="6"/>
      <c r="DI437" s="6"/>
      <c r="DJ437" s="6"/>
      <c r="DK437" s="6"/>
      <c r="DL437" s="6"/>
      <c r="DM437" s="6"/>
      <c r="DN437" s="6"/>
      <c r="DO437" s="6"/>
      <c r="DP437" s="6"/>
      <c r="DQ437" s="6"/>
      <c r="DR437" s="6"/>
      <c r="DS437" s="6"/>
      <c r="DT437" s="6"/>
      <c r="DU437" s="6"/>
      <c r="DV437" s="6"/>
      <c r="DW437" s="6"/>
      <c r="DX437" s="6"/>
      <c r="DY437" s="6"/>
      <c r="DZ437" s="6"/>
      <c r="EA437" s="6"/>
      <c r="EB437" s="6"/>
      <c r="EC437" s="6"/>
      <c r="ED437" s="6"/>
      <c r="EE437" s="6"/>
      <c r="EF437" s="6"/>
      <c r="EG437" s="6"/>
      <c r="EH437" s="6"/>
      <c r="EI437" s="6"/>
      <c r="EJ437" s="6"/>
      <c r="EK437" s="4"/>
      <c r="EL437" s="4"/>
      <c r="EM437" s="4"/>
      <c r="EN437" s="4"/>
      <c r="EO437" s="4"/>
      <c r="EP437" s="4"/>
      <c r="EQ437" s="4"/>
      <c r="ER437" s="4"/>
      <c r="ES437" s="4"/>
      <c r="ET437" s="4"/>
      <c r="EU437" s="4"/>
      <c r="EV437" s="4"/>
      <c r="EW437" s="4"/>
      <c r="EX437" s="4"/>
      <c r="EY437" s="4"/>
      <c r="EZ437" s="4"/>
      <c r="FA437" s="4"/>
      <c r="FB437" s="4"/>
      <c r="FC437" s="4"/>
      <c r="FD437" s="4"/>
      <c r="FE437" s="4"/>
      <c r="FF437" s="4"/>
      <c r="FG437" s="4"/>
      <c r="FH437" s="4"/>
      <c r="FI437" s="4"/>
      <c r="FJ437" s="4"/>
      <c r="FK437" s="4"/>
      <c r="FL437" s="4"/>
      <c r="FM437" s="4"/>
      <c r="FN437" s="4"/>
      <c r="FO437" s="4"/>
      <c r="FP437" s="4"/>
      <c r="FQ437" s="4"/>
      <c r="FR437" s="4"/>
      <c r="FS437" s="4"/>
      <c r="FT437" s="4"/>
      <c r="FU437" s="4"/>
      <c r="FV437" s="4"/>
      <c r="FW437" s="4"/>
      <c r="FX437" s="4"/>
      <c r="FY437" s="4"/>
      <c r="FZ437" s="4"/>
      <c r="GA437" s="4"/>
      <c r="GB437" s="4"/>
      <c r="GC437" s="4"/>
      <c r="GD437" s="4"/>
      <c r="GE437" s="4"/>
      <c r="GF437" s="4"/>
    </row>
    <row r="438" spans="1:188" ht="16.5" thickBot="1" x14ac:dyDescent="0.3">
      <c r="A438" s="187"/>
      <c r="B438" s="188"/>
      <c r="C438" s="188"/>
      <c r="D438" s="188"/>
      <c r="E438" s="188"/>
      <c r="F438" s="189"/>
      <c r="G438" s="190"/>
      <c r="H438" s="191"/>
      <c r="I438" s="192"/>
      <c r="J438" s="192"/>
      <c r="K438" s="192"/>
      <c r="L438" s="192"/>
      <c r="M438" s="192"/>
      <c r="N438" s="192"/>
      <c r="O438" s="192"/>
      <c r="P438" s="192"/>
      <c r="Q438" s="192"/>
      <c r="R438" s="192"/>
      <c r="S438" s="192"/>
      <c r="T438" s="192"/>
      <c r="U438" s="192"/>
      <c r="V438" s="192"/>
      <c r="W438" s="192"/>
      <c r="X438" s="192"/>
      <c r="Y438" s="192"/>
      <c r="Z438" s="192"/>
      <c r="AA438" s="192"/>
      <c r="AB438" s="193"/>
      <c r="AC438" s="191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12"/>
      <c r="AY438" s="12"/>
      <c r="AZ438" s="12"/>
      <c r="BA438" s="12"/>
      <c r="BB438" s="12"/>
      <c r="BC438" s="12"/>
      <c r="BD438" s="12"/>
      <c r="BE438" s="12"/>
      <c r="BF438" s="12"/>
      <c r="BG438" s="12"/>
      <c r="BH438" s="12"/>
      <c r="BI438" s="12"/>
      <c r="BJ438" s="12"/>
      <c r="BK438" s="12"/>
      <c r="BL438" s="12"/>
      <c r="BM438" s="12"/>
      <c r="BN438" s="12"/>
      <c r="BO438" s="12"/>
      <c r="BP438" s="12"/>
      <c r="BQ438" s="12"/>
      <c r="BR438" s="12"/>
      <c r="BS438" s="12"/>
      <c r="BT438" s="12"/>
      <c r="BU438" s="12"/>
      <c r="BV438" s="12"/>
      <c r="BW438" s="12"/>
      <c r="BX438" s="12"/>
      <c r="BY438" s="12"/>
      <c r="BZ438" s="12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  <c r="CW438" s="6"/>
      <c r="CX438" s="6"/>
      <c r="CY438" s="6"/>
      <c r="CZ438" s="6"/>
      <c r="DA438" s="6"/>
      <c r="DB438" s="6"/>
      <c r="DC438" s="6"/>
      <c r="DD438" s="6"/>
      <c r="DE438" s="6"/>
      <c r="DF438" s="6"/>
      <c r="DG438" s="6"/>
      <c r="DH438" s="6"/>
      <c r="DI438" s="6"/>
      <c r="DJ438" s="6"/>
      <c r="DK438" s="6"/>
      <c r="DL438" s="6"/>
      <c r="DM438" s="6"/>
      <c r="DN438" s="6"/>
      <c r="DO438" s="6"/>
      <c r="DP438" s="6"/>
      <c r="DQ438" s="6"/>
      <c r="DR438" s="6"/>
      <c r="DS438" s="6"/>
      <c r="DT438" s="6"/>
      <c r="DU438" s="6"/>
      <c r="DV438" s="6"/>
      <c r="DW438" s="6"/>
      <c r="DX438" s="6"/>
      <c r="DY438" s="6"/>
      <c r="DZ438" s="6"/>
      <c r="EA438" s="6"/>
      <c r="EB438" s="6"/>
      <c r="EC438" s="6"/>
      <c r="ED438" s="6"/>
      <c r="EE438" s="6"/>
      <c r="EF438" s="6"/>
      <c r="EG438" s="6"/>
      <c r="EH438" s="6"/>
      <c r="EI438" s="6"/>
      <c r="EJ438" s="6"/>
      <c r="EK438" s="4"/>
      <c r="EL438" s="4"/>
      <c r="EM438" s="4"/>
      <c r="EN438" s="4"/>
      <c r="EO438" s="4"/>
      <c r="EP438" s="4"/>
      <c r="EQ438" s="4"/>
      <c r="ER438" s="4"/>
      <c r="ES438" s="4"/>
      <c r="ET438" s="4"/>
      <c r="EU438" s="4"/>
      <c r="EV438" s="4"/>
      <c r="EW438" s="4"/>
      <c r="EX438" s="4"/>
      <c r="EY438" s="4"/>
      <c r="EZ438" s="4"/>
      <c r="FA438" s="4"/>
      <c r="FB438" s="4"/>
      <c r="FC438" s="4"/>
      <c r="FD438" s="4"/>
      <c r="FE438" s="4"/>
      <c r="FF438" s="4"/>
      <c r="FG438" s="4"/>
      <c r="FH438" s="4"/>
      <c r="FI438" s="4"/>
      <c r="FJ438" s="4"/>
      <c r="FK438" s="4"/>
      <c r="FL438" s="4"/>
      <c r="FM438" s="4"/>
      <c r="FN438" s="4"/>
      <c r="FO438" s="4"/>
      <c r="FP438" s="4"/>
      <c r="FQ438" s="4"/>
      <c r="FR438" s="4"/>
      <c r="FS438" s="4"/>
      <c r="FT438" s="4"/>
      <c r="FU438" s="4"/>
      <c r="FV438" s="4"/>
      <c r="FW438" s="4"/>
      <c r="FX438" s="4"/>
      <c r="FY438" s="4"/>
      <c r="FZ438" s="4"/>
      <c r="GA438" s="4"/>
      <c r="GB438" s="4"/>
      <c r="GC438" s="4"/>
      <c r="GD438" s="4"/>
      <c r="GE438" s="4"/>
      <c r="GF438" s="4"/>
    </row>
    <row r="439" spans="1:188" ht="16.5" thickBot="1" x14ac:dyDescent="0.3">
      <c r="A439" s="194">
        <v>5008</v>
      </c>
      <c r="B439" s="195"/>
      <c r="C439" s="195"/>
      <c r="D439" s="195"/>
      <c r="E439" s="195"/>
      <c r="F439" s="195"/>
      <c r="G439" s="196" t="s">
        <v>84</v>
      </c>
      <c r="H439" s="197">
        <f>+H440+H443</f>
        <v>0</v>
      </c>
      <c r="I439" s="197">
        <f t="shared" ref="I439:AC439" si="276">+I440+I443</f>
        <v>0</v>
      </c>
      <c r="J439" s="197">
        <f t="shared" si="276"/>
        <v>0</v>
      </c>
      <c r="K439" s="197">
        <f t="shared" si="276"/>
        <v>0</v>
      </c>
      <c r="L439" s="197" t="e">
        <f t="shared" si="276"/>
        <v>#REF!</v>
      </c>
      <c r="M439" s="197">
        <f t="shared" si="276"/>
        <v>0</v>
      </c>
      <c r="N439" s="197" t="e">
        <f t="shared" si="276"/>
        <v>#REF!</v>
      </c>
      <c r="O439" s="197">
        <f t="shared" si="276"/>
        <v>0</v>
      </c>
      <c r="P439" s="197" t="e">
        <f t="shared" si="276"/>
        <v>#REF!</v>
      </c>
      <c r="Q439" s="197">
        <f t="shared" si="276"/>
        <v>0</v>
      </c>
      <c r="R439" s="197" t="e">
        <f t="shared" si="276"/>
        <v>#REF!</v>
      </c>
      <c r="S439" s="197">
        <f t="shared" si="276"/>
        <v>0</v>
      </c>
      <c r="T439" s="197" t="e">
        <f t="shared" si="276"/>
        <v>#REF!</v>
      </c>
      <c r="U439" s="197">
        <f t="shared" si="276"/>
        <v>0</v>
      </c>
      <c r="V439" s="197" t="e">
        <f t="shared" si="276"/>
        <v>#REF!</v>
      </c>
      <c r="W439" s="197">
        <f t="shared" si="276"/>
        <v>0</v>
      </c>
      <c r="X439" s="197" t="e">
        <f t="shared" si="276"/>
        <v>#REF!</v>
      </c>
      <c r="Y439" s="197">
        <f t="shared" si="276"/>
        <v>0</v>
      </c>
      <c r="Z439" s="197" t="e">
        <f t="shared" si="276"/>
        <v>#REF!</v>
      </c>
      <c r="AA439" s="197">
        <f t="shared" si="276"/>
        <v>0</v>
      </c>
      <c r="AB439" s="198" t="e">
        <f t="shared" si="276"/>
        <v>#REF!</v>
      </c>
      <c r="AC439" s="199">
        <f t="shared" si="276"/>
        <v>0</v>
      </c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2"/>
      <c r="AY439" s="12"/>
      <c r="AZ439" s="12"/>
      <c r="BA439" s="12"/>
      <c r="BB439" s="12"/>
      <c r="BC439" s="12"/>
      <c r="BD439" s="12"/>
      <c r="BE439" s="12"/>
      <c r="BF439" s="12"/>
      <c r="BG439" s="12"/>
      <c r="BH439" s="12"/>
      <c r="BI439" s="12"/>
      <c r="BJ439" s="12"/>
      <c r="BK439" s="12"/>
      <c r="BL439" s="12"/>
      <c r="BM439" s="12"/>
      <c r="BN439" s="12"/>
      <c r="BO439" s="12"/>
      <c r="BP439" s="12"/>
      <c r="BQ439" s="12"/>
      <c r="BR439" s="12"/>
      <c r="BS439" s="12"/>
      <c r="BT439" s="12"/>
      <c r="BU439" s="12"/>
      <c r="BV439" s="12"/>
      <c r="BW439" s="12"/>
      <c r="BX439" s="12"/>
      <c r="BY439" s="12"/>
      <c r="BZ439" s="12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  <c r="CW439" s="6"/>
      <c r="CX439" s="6"/>
      <c r="CY439" s="6"/>
      <c r="CZ439" s="6"/>
      <c r="DA439" s="6"/>
      <c r="DB439" s="6"/>
      <c r="DC439" s="6"/>
      <c r="DD439" s="6"/>
      <c r="DE439" s="6"/>
      <c r="DF439" s="6"/>
      <c r="DG439" s="6"/>
      <c r="DH439" s="6"/>
      <c r="DI439" s="6"/>
      <c r="DJ439" s="6"/>
      <c r="DK439" s="6"/>
      <c r="DL439" s="6"/>
      <c r="DM439" s="6"/>
      <c r="DN439" s="6"/>
      <c r="DO439" s="6"/>
      <c r="DP439" s="6"/>
      <c r="DQ439" s="6"/>
      <c r="DR439" s="6"/>
      <c r="DS439" s="6"/>
      <c r="DT439" s="6"/>
      <c r="DU439" s="6"/>
      <c r="DV439" s="6"/>
      <c r="DW439" s="6"/>
      <c r="DX439" s="6"/>
      <c r="DY439" s="6"/>
      <c r="DZ439" s="6"/>
      <c r="EA439" s="6"/>
      <c r="EB439" s="6"/>
      <c r="EC439" s="6"/>
      <c r="ED439" s="6"/>
      <c r="EE439" s="6"/>
      <c r="EF439" s="6"/>
      <c r="EG439" s="6"/>
      <c r="EH439" s="6"/>
      <c r="EI439" s="6"/>
      <c r="EJ439" s="6"/>
      <c r="EK439" s="4"/>
      <c r="EL439" s="4"/>
      <c r="EM439" s="4"/>
      <c r="EN439" s="4"/>
      <c r="EO439" s="4"/>
      <c r="EP439" s="4"/>
      <c r="EQ439" s="4"/>
      <c r="ER439" s="4"/>
      <c r="ES439" s="4"/>
      <c r="ET439" s="4"/>
      <c r="EU439" s="4"/>
      <c r="EV439" s="4"/>
      <c r="EW439" s="4"/>
      <c r="EX439" s="4"/>
      <c r="EY439" s="4"/>
      <c r="EZ439" s="4"/>
      <c r="FA439" s="4"/>
      <c r="FB439" s="4"/>
      <c r="FC439" s="4"/>
      <c r="FD439" s="4"/>
      <c r="FE439" s="4"/>
      <c r="FF439" s="4"/>
      <c r="FG439" s="4"/>
      <c r="FH439" s="4"/>
      <c r="FI439" s="4"/>
      <c r="FJ439" s="4"/>
      <c r="FK439" s="4"/>
      <c r="FL439" s="4"/>
      <c r="FM439" s="4"/>
      <c r="FN439" s="4"/>
      <c r="FO439" s="4"/>
      <c r="FP439" s="4"/>
      <c r="FQ439" s="4"/>
      <c r="FR439" s="4"/>
      <c r="FS439" s="4"/>
      <c r="FT439" s="4"/>
      <c r="FU439" s="4"/>
      <c r="FV439" s="4"/>
      <c r="FW439" s="4"/>
      <c r="FX439" s="4"/>
      <c r="FY439" s="4"/>
      <c r="FZ439" s="4"/>
      <c r="GA439" s="4"/>
      <c r="GB439" s="4"/>
      <c r="GC439" s="4"/>
      <c r="GD439" s="4"/>
      <c r="GE439" s="4"/>
      <c r="GF439" s="4"/>
    </row>
    <row r="440" spans="1:188" ht="15.75" x14ac:dyDescent="0.25">
      <c r="A440" s="200"/>
      <c r="B440" s="200"/>
      <c r="C440" s="200"/>
      <c r="D440" s="201" t="s">
        <v>76</v>
      </c>
      <c r="E440" s="202"/>
      <c r="F440" s="202"/>
      <c r="G440" s="203" t="s">
        <v>193</v>
      </c>
      <c r="H440" s="139">
        <f>+H441+H442</f>
        <v>0</v>
      </c>
      <c r="I440" s="139">
        <f t="shared" ref="I440:AC440" si="277">+I441+I442</f>
        <v>0</v>
      </c>
      <c r="J440" s="139">
        <f t="shared" si="277"/>
        <v>0</v>
      </c>
      <c r="K440" s="139">
        <f t="shared" si="277"/>
        <v>0</v>
      </c>
      <c r="L440" s="139" t="e">
        <f t="shared" si="277"/>
        <v>#REF!</v>
      </c>
      <c r="M440" s="139">
        <f t="shared" si="277"/>
        <v>0</v>
      </c>
      <c r="N440" s="139" t="e">
        <f t="shared" si="277"/>
        <v>#REF!</v>
      </c>
      <c r="O440" s="139">
        <f t="shared" si="277"/>
        <v>0</v>
      </c>
      <c r="P440" s="139" t="e">
        <f t="shared" si="277"/>
        <v>#REF!</v>
      </c>
      <c r="Q440" s="139">
        <f t="shared" si="277"/>
        <v>0</v>
      </c>
      <c r="R440" s="139" t="e">
        <f t="shared" si="277"/>
        <v>#REF!</v>
      </c>
      <c r="S440" s="139">
        <f t="shared" si="277"/>
        <v>0</v>
      </c>
      <c r="T440" s="139" t="e">
        <f t="shared" si="277"/>
        <v>#REF!</v>
      </c>
      <c r="U440" s="139">
        <f t="shared" si="277"/>
        <v>0</v>
      </c>
      <c r="V440" s="139" t="e">
        <f t="shared" si="277"/>
        <v>#REF!</v>
      </c>
      <c r="W440" s="139">
        <f t="shared" si="277"/>
        <v>0</v>
      </c>
      <c r="X440" s="139" t="e">
        <f t="shared" si="277"/>
        <v>#REF!</v>
      </c>
      <c r="Y440" s="139">
        <f t="shared" si="277"/>
        <v>0</v>
      </c>
      <c r="Z440" s="139" t="e">
        <f t="shared" si="277"/>
        <v>#REF!</v>
      </c>
      <c r="AA440" s="139">
        <f t="shared" si="277"/>
        <v>0</v>
      </c>
      <c r="AB440" s="139" t="e">
        <f t="shared" si="277"/>
        <v>#REF!</v>
      </c>
      <c r="AC440" s="113">
        <f t="shared" si="277"/>
        <v>0</v>
      </c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12"/>
      <c r="AY440" s="12"/>
      <c r="AZ440" s="12"/>
      <c r="BA440" s="12"/>
      <c r="BB440" s="12"/>
      <c r="BC440" s="12"/>
      <c r="BD440" s="12"/>
      <c r="BE440" s="12"/>
      <c r="BF440" s="12"/>
      <c r="BG440" s="12"/>
      <c r="BH440" s="12"/>
      <c r="BI440" s="12"/>
      <c r="BJ440" s="12"/>
      <c r="BK440" s="12"/>
      <c r="BL440" s="12"/>
      <c r="BM440" s="12"/>
      <c r="BN440" s="12"/>
      <c r="BO440" s="12"/>
      <c r="BP440" s="12"/>
      <c r="BQ440" s="12"/>
      <c r="BR440" s="12"/>
      <c r="BS440" s="12"/>
      <c r="BT440" s="12"/>
      <c r="BU440" s="12"/>
      <c r="BV440" s="12"/>
      <c r="BW440" s="12"/>
      <c r="BX440" s="12"/>
      <c r="BY440" s="12"/>
      <c r="BZ440" s="12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  <c r="CW440" s="6"/>
      <c r="CX440" s="6"/>
      <c r="CY440" s="6"/>
      <c r="CZ440" s="6"/>
      <c r="DA440" s="6"/>
      <c r="DB440" s="6"/>
      <c r="DC440" s="6"/>
      <c r="DD440" s="6"/>
      <c r="DE440" s="6"/>
      <c r="DF440" s="6"/>
      <c r="DG440" s="6"/>
      <c r="DH440" s="6"/>
      <c r="DI440" s="6"/>
      <c r="DJ440" s="6"/>
      <c r="DK440" s="6"/>
      <c r="DL440" s="6"/>
      <c r="DM440" s="6"/>
      <c r="DN440" s="6"/>
      <c r="DO440" s="6"/>
      <c r="DP440" s="6"/>
      <c r="DQ440" s="6"/>
      <c r="DR440" s="6"/>
      <c r="DS440" s="6"/>
      <c r="DT440" s="6"/>
      <c r="DU440" s="6"/>
      <c r="DV440" s="6"/>
      <c r="DW440" s="6"/>
      <c r="DX440" s="6"/>
      <c r="DY440" s="6"/>
      <c r="DZ440" s="6"/>
      <c r="EA440" s="6"/>
      <c r="EB440" s="6"/>
      <c r="EC440" s="6"/>
      <c r="ED440" s="6"/>
      <c r="EE440" s="6"/>
      <c r="EF440" s="6"/>
      <c r="EG440" s="6"/>
      <c r="EH440" s="6"/>
      <c r="EI440" s="6"/>
      <c r="EJ440" s="6"/>
      <c r="EK440" s="4"/>
      <c r="EL440" s="4"/>
      <c r="EM440" s="4"/>
      <c r="EN440" s="4"/>
      <c r="EO440" s="4"/>
      <c r="EP440" s="4"/>
      <c r="EQ440" s="4"/>
      <c r="ER440" s="4"/>
      <c r="ES440" s="4"/>
      <c r="ET440" s="4"/>
      <c r="EU440" s="4"/>
      <c r="EV440" s="4"/>
      <c r="EW440" s="4"/>
      <c r="EX440" s="4"/>
      <c r="EY440" s="4"/>
      <c r="EZ440" s="4"/>
      <c r="FA440" s="4"/>
      <c r="FB440" s="4"/>
      <c r="FC440" s="4"/>
      <c r="FD440" s="4"/>
      <c r="FE440" s="4"/>
      <c r="FF440" s="4"/>
      <c r="FG440" s="4"/>
      <c r="FH440" s="4"/>
      <c r="FI440" s="4"/>
      <c r="FJ440" s="4"/>
      <c r="FK440" s="4"/>
      <c r="FL440" s="4"/>
      <c r="FM440" s="4"/>
      <c r="FN440" s="4"/>
      <c r="FO440" s="4"/>
      <c r="FP440" s="4"/>
      <c r="FQ440" s="4"/>
      <c r="FR440" s="4"/>
      <c r="FS440" s="4"/>
      <c r="FT440" s="4"/>
      <c r="FU440" s="4"/>
      <c r="FV440" s="4"/>
      <c r="FW440" s="4"/>
      <c r="FX440" s="4"/>
      <c r="FY440" s="4"/>
      <c r="FZ440" s="4"/>
      <c r="GA440" s="4"/>
      <c r="GB440" s="4"/>
      <c r="GC440" s="4"/>
      <c r="GD440" s="4"/>
      <c r="GE440" s="4"/>
      <c r="GF440" s="4"/>
    </row>
    <row r="441" spans="1:188" ht="15.75" x14ac:dyDescent="0.25">
      <c r="A441" s="173"/>
      <c r="B441" s="173"/>
      <c r="C441" s="173"/>
      <c r="D441" s="179" t="s">
        <v>90</v>
      </c>
      <c r="E441" s="176"/>
      <c r="F441" s="176"/>
      <c r="G441" s="204" t="s">
        <v>343</v>
      </c>
      <c r="H441" s="113">
        <f>+H446</f>
        <v>0</v>
      </c>
      <c r="I441" s="113">
        <f t="shared" ref="I441:AC441" si="278">+I446</f>
        <v>0</v>
      </c>
      <c r="J441" s="113">
        <f t="shared" si="278"/>
        <v>0</v>
      </c>
      <c r="K441" s="113">
        <f t="shared" si="278"/>
        <v>0</v>
      </c>
      <c r="L441" s="113" t="e">
        <f t="shared" si="278"/>
        <v>#REF!</v>
      </c>
      <c r="M441" s="113">
        <f t="shared" si="278"/>
        <v>0</v>
      </c>
      <c r="N441" s="113" t="e">
        <f t="shared" si="278"/>
        <v>#REF!</v>
      </c>
      <c r="O441" s="113">
        <f t="shared" si="278"/>
        <v>0</v>
      </c>
      <c r="P441" s="113" t="e">
        <f t="shared" si="278"/>
        <v>#REF!</v>
      </c>
      <c r="Q441" s="113">
        <f t="shared" si="278"/>
        <v>0</v>
      </c>
      <c r="R441" s="113" t="e">
        <f t="shared" si="278"/>
        <v>#REF!</v>
      </c>
      <c r="S441" s="113">
        <f t="shared" si="278"/>
        <v>0</v>
      </c>
      <c r="T441" s="113" t="e">
        <f t="shared" si="278"/>
        <v>#REF!</v>
      </c>
      <c r="U441" s="113">
        <f t="shared" si="278"/>
        <v>0</v>
      </c>
      <c r="V441" s="113" t="e">
        <f t="shared" si="278"/>
        <v>#REF!</v>
      </c>
      <c r="W441" s="113">
        <f t="shared" si="278"/>
        <v>0</v>
      </c>
      <c r="X441" s="113" t="e">
        <f t="shared" si="278"/>
        <v>#REF!</v>
      </c>
      <c r="Y441" s="113">
        <f t="shared" si="278"/>
        <v>0</v>
      </c>
      <c r="Z441" s="113" t="e">
        <f t="shared" si="278"/>
        <v>#REF!</v>
      </c>
      <c r="AA441" s="113">
        <f t="shared" si="278"/>
        <v>0</v>
      </c>
      <c r="AB441" s="113" t="e">
        <f t="shared" si="278"/>
        <v>#REF!</v>
      </c>
      <c r="AC441" s="113">
        <f t="shared" si="278"/>
        <v>0</v>
      </c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2"/>
      <c r="AY441" s="12"/>
      <c r="AZ441" s="12"/>
      <c r="BA441" s="12"/>
      <c r="BB441" s="12"/>
      <c r="BC441" s="12"/>
      <c r="BD441" s="12"/>
      <c r="BE441" s="12"/>
      <c r="BF441" s="12"/>
      <c r="BG441" s="12"/>
      <c r="BH441" s="12"/>
      <c r="BI441" s="12"/>
      <c r="BJ441" s="12"/>
      <c r="BK441" s="12"/>
      <c r="BL441" s="12"/>
      <c r="BM441" s="12"/>
      <c r="BN441" s="12"/>
      <c r="BO441" s="12"/>
      <c r="BP441" s="12"/>
      <c r="BQ441" s="12"/>
      <c r="BR441" s="12"/>
      <c r="BS441" s="12"/>
      <c r="BT441" s="12"/>
      <c r="BU441" s="12"/>
      <c r="BV441" s="12"/>
      <c r="BW441" s="12"/>
      <c r="BX441" s="12"/>
      <c r="BY441" s="12"/>
      <c r="BZ441" s="12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  <c r="CW441" s="6"/>
      <c r="CX441" s="6"/>
      <c r="CY441" s="6"/>
      <c r="CZ441" s="6"/>
      <c r="DA441" s="6"/>
      <c r="DB441" s="6"/>
      <c r="DC441" s="6"/>
      <c r="DD441" s="6"/>
      <c r="DE441" s="6"/>
      <c r="DF441" s="6"/>
      <c r="DG441" s="6"/>
      <c r="DH441" s="6"/>
      <c r="DI441" s="6"/>
      <c r="DJ441" s="6"/>
      <c r="DK441" s="6"/>
      <c r="DL441" s="6"/>
      <c r="DM441" s="6"/>
      <c r="DN441" s="6"/>
      <c r="DO441" s="6"/>
      <c r="DP441" s="6"/>
      <c r="DQ441" s="6"/>
      <c r="DR441" s="6"/>
      <c r="DS441" s="6"/>
      <c r="DT441" s="6"/>
      <c r="DU441" s="6"/>
      <c r="DV441" s="6"/>
      <c r="DW441" s="6"/>
      <c r="DX441" s="6"/>
      <c r="DY441" s="6"/>
      <c r="DZ441" s="6"/>
      <c r="EA441" s="6"/>
      <c r="EB441" s="6"/>
      <c r="EC441" s="6"/>
      <c r="ED441" s="6"/>
      <c r="EE441" s="6"/>
      <c r="EF441" s="6"/>
      <c r="EG441" s="6"/>
      <c r="EH441" s="6"/>
      <c r="EI441" s="6"/>
      <c r="EJ441" s="6"/>
      <c r="EK441" s="4"/>
      <c r="EL441" s="4"/>
      <c r="EM441" s="4"/>
      <c r="EN441" s="4"/>
      <c r="EO441" s="4"/>
      <c r="EP441" s="4"/>
      <c r="EQ441" s="4"/>
      <c r="ER441" s="4"/>
      <c r="ES441" s="4"/>
      <c r="ET441" s="4"/>
      <c r="EU441" s="4"/>
      <c r="EV441" s="4"/>
      <c r="EW441" s="4"/>
      <c r="EX441" s="4"/>
      <c r="EY441" s="4"/>
      <c r="EZ441" s="4"/>
      <c r="FA441" s="4"/>
      <c r="FB441" s="4"/>
      <c r="FC441" s="4"/>
      <c r="FD441" s="4"/>
      <c r="FE441" s="4"/>
      <c r="FF441" s="4"/>
      <c r="FG441" s="4"/>
      <c r="FH441" s="4"/>
      <c r="FI441" s="4"/>
      <c r="FJ441" s="4"/>
      <c r="FK441" s="4"/>
      <c r="FL441" s="4"/>
      <c r="FM441" s="4"/>
      <c r="FN441" s="4"/>
      <c r="FO441" s="4"/>
      <c r="FP441" s="4"/>
      <c r="FQ441" s="4"/>
      <c r="FR441" s="4"/>
      <c r="FS441" s="4"/>
      <c r="FT441" s="4"/>
      <c r="FU441" s="4"/>
      <c r="FV441" s="4"/>
      <c r="FW441" s="4"/>
      <c r="FX441" s="4"/>
      <c r="FY441" s="4"/>
      <c r="FZ441" s="4"/>
      <c r="GA441" s="4"/>
      <c r="GB441" s="4"/>
      <c r="GC441" s="4"/>
      <c r="GD441" s="4"/>
      <c r="GE441" s="4"/>
      <c r="GF441" s="4"/>
    </row>
    <row r="442" spans="1:188" ht="15.75" x14ac:dyDescent="0.25">
      <c r="A442" s="173"/>
      <c r="B442" s="173"/>
      <c r="C442" s="173"/>
      <c r="D442" s="179" t="s">
        <v>92</v>
      </c>
      <c r="E442" s="176"/>
      <c r="F442" s="176"/>
      <c r="G442" s="204" t="s">
        <v>344</v>
      </c>
      <c r="H442" s="113">
        <f>+H450</f>
        <v>0</v>
      </c>
      <c r="I442" s="113">
        <f t="shared" ref="I442:AC442" si="279">+I450</f>
        <v>0</v>
      </c>
      <c r="J442" s="113">
        <f t="shared" si="279"/>
        <v>0</v>
      </c>
      <c r="K442" s="113">
        <f t="shared" si="279"/>
        <v>0</v>
      </c>
      <c r="L442" s="113" t="e">
        <f t="shared" si="279"/>
        <v>#REF!</v>
      </c>
      <c r="M442" s="113">
        <f t="shared" si="279"/>
        <v>0</v>
      </c>
      <c r="N442" s="113" t="e">
        <f t="shared" si="279"/>
        <v>#REF!</v>
      </c>
      <c r="O442" s="113">
        <f t="shared" si="279"/>
        <v>0</v>
      </c>
      <c r="P442" s="113" t="e">
        <f t="shared" si="279"/>
        <v>#REF!</v>
      </c>
      <c r="Q442" s="113">
        <f t="shared" si="279"/>
        <v>0</v>
      </c>
      <c r="R442" s="113" t="e">
        <f t="shared" si="279"/>
        <v>#REF!</v>
      </c>
      <c r="S442" s="113">
        <f t="shared" si="279"/>
        <v>0</v>
      </c>
      <c r="T442" s="113" t="e">
        <f t="shared" si="279"/>
        <v>#REF!</v>
      </c>
      <c r="U442" s="113">
        <f t="shared" si="279"/>
        <v>0</v>
      </c>
      <c r="V442" s="113" t="e">
        <f t="shared" si="279"/>
        <v>#REF!</v>
      </c>
      <c r="W442" s="113">
        <f t="shared" si="279"/>
        <v>0</v>
      </c>
      <c r="X442" s="113" t="e">
        <f t="shared" si="279"/>
        <v>#REF!</v>
      </c>
      <c r="Y442" s="113">
        <f t="shared" si="279"/>
        <v>0</v>
      </c>
      <c r="Z442" s="113" t="e">
        <f t="shared" si="279"/>
        <v>#REF!</v>
      </c>
      <c r="AA442" s="113">
        <f t="shared" si="279"/>
        <v>0</v>
      </c>
      <c r="AB442" s="113" t="e">
        <f t="shared" si="279"/>
        <v>#REF!</v>
      </c>
      <c r="AC442" s="113">
        <f t="shared" si="279"/>
        <v>0</v>
      </c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12"/>
      <c r="AY442" s="12"/>
      <c r="AZ442" s="12"/>
      <c r="BA442" s="12"/>
      <c r="BB442" s="12"/>
      <c r="BC442" s="12"/>
      <c r="BD442" s="12"/>
      <c r="BE442" s="12"/>
      <c r="BF442" s="12"/>
      <c r="BG442" s="12"/>
      <c r="BH442" s="12"/>
      <c r="BI442" s="12"/>
      <c r="BJ442" s="12"/>
      <c r="BK442" s="12"/>
      <c r="BL442" s="12"/>
      <c r="BM442" s="12"/>
      <c r="BN442" s="12"/>
      <c r="BO442" s="12"/>
      <c r="BP442" s="12"/>
      <c r="BQ442" s="12"/>
      <c r="BR442" s="12"/>
      <c r="BS442" s="12"/>
      <c r="BT442" s="12"/>
      <c r="BU442" s="12"/>
      <c r="BV442" s="12"/>
      <c r="BW442" s="12"/>
      <c r="BX442" s="12"/>
      <c r="BY442" s="12"/>
      <c r="BZ442" s="12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  <c r="CW442" s="6"/>
      <c r="CX442" s="6"/>
      <c r="CY442" s="6"/>
      <c r="CZ442" s="6"/>
      <c r="DA442" s="6"/>
      <c r="DB442" s="6"/>
      <c r="DC442" s="6"/>
      <c r="DD442" s="6"/>
      <c r="DE442" s="6"/>
      <c r="DF442" s="6"/>
      <c r="DG442" s="6"/>
      <c r="DH442" s="6"/>
      <c r="DI442" s="6"/>
      <c r="DJ442" s="6"/>
      <c r="DK442" s="6"/>
      <c r="DL442" s="6"/>
      <c r="DM442" s="6"/>
      <c r="DN442" s="6"/>
      <c r="DO442" s="6"/>
      <c r="DP442" s="6"/>
      <c r="DQ442" s="6"/>
      <c r="DR442" s="6"/>
      <c r="DS442" s="6"/>
      <c r="DT442" s="6"/>
      <c r="DU442" s="6"/>
      <c r="DV442" s="6"/>
      <c r="DW442" s="6"/>
      <c r="DX442" s="6"/>
      <c r="DY442" s="6"/>
      <c r="DZ442" s="6"/>
      <c r="EA442" s="6"/>
      <c r="EB442" s="6"/>
      <c r="EC442" s="6"/>
      <c r="ED442" s="6"/>
      <c r="EE442" s="6"/>
      <c r="EF442" s="6"/>
      <c r="EG442" s="6"/>
      <c r="EH442" s="6"/>
      <c r="EI442" s="6"/>
      <c r="EJ442" s="6"/>
      <c r="EK442" s="4"/>
      <c r="EL442" s="4"/>
      <c r="EM442" s="4"/>
      <c r="EN442" s="4"/>
      <c r="EO442" s="4"/>
      <c r="EP442" s="4"/>
      <c r="EQ442" s="4"/>
      <c r="ER442" s="4"/>
      <c r="ES442" s="4"/>
      <c r="ET442" s="4"/>
      <c r="EU442" s="4"/>
      <c r="EV442" s="4"/>
      <c r="EW442" s="4"/>
      <c r="EX442" s="4"/>
      <c r="EY442" s="4"/>
      <c r="EZ442" s="4"/>
      <c r="FA442" s="4"/>
      <c r="FB442" s="4"/>
      <c r="FC442" s="4"/>
      <c r="FD442" s="4"/>
      <c r="FE442" s="4"/>
      <c r="FF442" s="4"/>
      <c r="FG442" s="4"/>
      <c r="FH442" s="4"/>
      <c r="FI442" s="4"/>
      <c r="FJ442" s="4"/>
      <c r="FK442" s="4"/>
      <c r="FL442" s="4"/>
      <c r="FM442" s="4"/>
      <c r="FN442" s="4"/>
      <c r="FO442" s="4"/>
      <c r="FP442" s="4"/>
      <c r="FQ442" s="4"/>
      <c r="FR442" s="4"/>
      <c r="FS442" s="4"/>
      <c r="FT442" s="4"/>
      <c r="FU442" s="4"/>
      <c r="FV442" s="4"/>
      <c r="FW442" s="4"/>
      <c r="FX442" s="4"/>
      <c r="FY442" s="4"/>
      <c r="FZ442" s="4"/>
      <c r="GA442" s="4"/>
      <c r="GB442" s="4"/>
      <c r="GC442" s="4"/>
      <c r="GD442" s="4"/>
      <c r="GE442" s="4"/>
      <c r="GF442" s="4"/>
    </row>
    <row r="443" spans="1:188" ht="16.5" thickBot="1" x14ac:dyDescent="0.3">
      <c r="A443" s="205"/>
      <c r="B443" s="205"/>
      <c r="C443" s="205"/>
      <c r="D443" s="206" t="s">
        <v>110</v>
      </c>
      <c r="E443" s="207"/>
      <c r="F443" s="207"/>
      <c r="G443" s="208" t="s">
        <v>202</v>
      </c>
      <c r="H443" s="117">
        <f>+H455</f>
        <v>0</v>
      </c>
      <c r="I443" s="117">
        <f t="shared" ref="I443:AC443" si="280">+I455</f>
        <v>0</v>
      </c>
      <c r="J443" s="117">
        <f t="shared" si="280"/>
        <v>0</v>
      </c>
      <c r="K443" s="117">
        <f t="shared" si="280"/>
        <v>0</v>
      </c>
      <c r="L443" s="117" t="e">
        <f t="shared" si="280"/>
        <v>#REF!</v>
      </c>
      <c r="M443" s="117">
        <f t="shared" si="280"/>
        <v>0</v>
      </c>
      <c r="N443" s="117" t="e">
        <f t="shared" si="280"/>
        <v>#REF!</v>
      </c>
      <c r="O443" s="117">
        <f t="shared" si="280"/>
        <v>0</v>
      </c>
      <c r="P443" s="117" t="e">
        <f t="shared" si="280"/>
        <v>#REF!</v>
      </c>
      <c r="Q443" s="117">
        <f t="shared" si="280"/>
        <v>0</v>
      </c>
      <c r="R443" s="117" t="e">
        <f t="shared" si="280"/>
        <v>#REF!</v>
      </c>
      <c r="S443" s="117">
        <f t="shared" si="280"/>
        <v>0</v>
      </c>
      <c r="T443" s="117" t="e">
        <f t="shared" si="280"/>
        <v>#REF!</v>
      </c>
      <c r="U443" s="117">
        <f t="shared" si="280"/>
        <v>0</v>
      </c>
      <c r="V443" s="117" t="e">
        <f t="shared" si="280"/>
        <v>#REF!</v>
      </c>
      <c r="W443" s="117">
        <f t="shared" si="280"/>
        <v>0</v>
      </c>
      <c r="X443" s="117" t="e">
        <f t="shared" si="280"/>
        <v>#REF!</v>
      </c>
      <c r="Y443" s="117">
        <f t="shared" si="280"/>
        <v>0</v>
      </c>
      <c r="Z443" s="117" t="e">
        <f t="shared" si="280"/>
        <v>#REF!</v>
      </c>
      <c r="AA443" s="117">
        <f t="shared" si="280"/>
        <v>0</v>
      </c>
      <c r="AB443" s="117" t="e">
        <f t="shared" si="280"/>
        <v>#REF!</v>
      </c>
      <c r="AC443" s="113">
        <f t="shared" si="280"/>
        <v>0</v>
      </c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2"/>
      <c r="AY443" s="12"/>
      <c r="AZ443" s="12"/>
      <c r="BA443" s="12"/>
      <c r="BB443" s="12"/>
      <c r="BC443" s="12"/>
      <c r="BD443" s="12"/>
      <c r="BE443" s="12"/>
      <c r="BF443" s="12"/>
      <c r="BG443" s="12"/>
      <c r="BH443" s="12"/>
      <c r="BI443" s="12"/>
      <c r="BJ443" s="12"/>
      <c r="BK443" s="12"/>
      <c r="BL443" s="12"/>
      <c r="BM443" s="12"/>
      <c r="BN443" s="12"/>
      <c r="BO443" s="12"/>
      <c r="BP443" s="12"/>
      <c r="BQ443" s="12"/>
      <c r="BR443" s="12"/>
      <c r="BS443" s="12"/>
      <c r="BT443" s="12"/>
      <c r="BU443" s="12"/>
      <c r="BV443" s="12"/>
      <c r="BW443" s="12"/>
      <c r="BX443" s="12"/>
      <c r="BY443" s="12"/>
      <c r="BZ443" s="12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  <c r="CW443" s="6"/>
      <c r="CX443" s="6"/>
      <c r="CY443" s="6"/>
      <c r="CZ443" s="6"/>
      <c r="DA443" s="6"/>
      <c r="DB443" s="6"/>
      <c r="DC443" s="6"/>
      <c r="DD443" s="6"/>
      <c r="DE443" s="6"/>
      <c r="DF443" s="6"/>
      <c r="DG443" s="6"/>
      <c r="DH443" s="6"/>
      <c r="DI443" s="6"/>
      <c r="DJ443" s="6"/>
      <c r="DK443" s="6"/>
      <c r="DL443" s="6"/>
      <c r="DM443" s="6"/>
      <c r="DN443" s="6"/>
      <c r="DO443" s="6"/>
      <c r="DP443" s="6"/>
      <c r="DQ443" s="6"/>
      <c r="DR443" s="6"/>
      <c r="DS443" s="6"/>
      <c r="DT443" s="6"/>
      <c r="DU443" s="6"/>
      <c r="DV443" s="6"/>
      <c r="DW443" s="6"/>
      <c r="DX443" s="6"/>
      <c r="DY443" s="6"/>
      <c r="DZ443" s="6"/>
      <c r="EA443" s="6"/>
      <c r="EB443" s="6"/>
      <c r="EC443" s="6"/>
      <c r="ED443" s="6"/>
      <c r="EE443" s="6"/>
      <c r="EF443" s="6"/>
      <c r="EG443" s="6"/>
      <c r="EH443" s="6"/>
      <c r="EI443" s="6"/>
      <c r="EJ443" s="6"/>
      <c r="EK443" s="4"/>
      <c r="EL443" s="4"/>
      <c r="EM443" s="4"/>
      <c r="EN443" s="4"/>
      <c r="EO443" s="4"/>
      <c r="EP443" s="4"/>
      <c r="EQ443" s="4"/>
      <c r="ER443" s="4"/>
      <c r="ES443" s="4"/>
      <c r="ET443" s="4"/>
      <c r="EU443" s="4"/>
      <c r="EV443" s="4"/>
      <c r="EW443" s="4"/>
      <c r="EX443" s="4"/>
      <c r="EY443" s="4"/>
      <c r="EZ443" s="4"/>
      <c r="FA443" s="4"/>
      <c r="FB443" s="4"/>
      <c r="FC443" s="4"/>
      <c r="FD443" s="4"/>
      <c r="FE443" s="4"/>
      <c r="FF443" s="4"/>
      <c r="FG443" s="4"/>
      <c r="FH443" s="4"/>
      <c r="FI443" s="4"/>
      <c r="FJ443" s="4"/>
      <c r="FK443" s="4"/>
      <c r="FL443" s="4"/>
      <c r="FM443" s="4"/>
      <c r="FN443" s="4"/>
      <c r="FO443" s="4"/>
      <c r="FP443" s="4"/>
      <c r="FQ443" s="4"/>
      <c r="FR443" s="4"/>
      <c r="FS443" s="4"/>
      <c r="FT443" s="4"/>
      <c r="FU443" s="4"/>
      <c r="FV443" s="4"/>
      <c r="FW443" s="4"/>
      <c r="FX443" s="4"/>
      <c r="FY443" s="4"/>
      <c r="FZ443" s="4"/>
      <c r="GA443" s="4"/>
      <c r="GB443" s="4"/>
      <c r="GC443" s="4"/>
      <c r="GD443" s="4"/>
      <c r="GE443" s="4"/>
      <c r="GF443" s="4"/>
    </row>
    <row r="444" spans="1:188" ht="36.75" thickBot="1" x14ac:dyDescent="0.3">
      <c r="A444" s="194">
        <v>8008</v>
      </c>
      <c r="B444" s="195"/>
      <c r="C444" s="195"/>
      <c r="D444" s="195"/>
      <c r="E444" s="195"/>
      <c r="F444" s="195"/>
      <c r="G444" s="209" t="s">
        <v>285</v>
      </c>
      <c r="H444" s="197">
        <f>+H445+H455</f>
        <v>0</v>
      </c>
      <c r="I444" s="197">
        <f t="shared" ref="I444:AC444" si="281">+I445+I455</f>
        <v>0</v>
      </c>
      <c r="J444" s="197">
        <f t="shared" si="281"/>
        <v>0</v>
      </c>
      <c r="K444" s="197">
        <f t="shared" si="281"/>
        <v>0</v>
      </c>
      <c r="L444" s="197" t="e">
        <f t="shared" si="281"/>
        <v>#REF!</v>
      </c>
      <c r="M444" s="197">
        <f t="shared" si="281"/>
        <v>0</v>
      </c>
      <c r="N444" s="197" t="e">
        <f t="shared" si="281"/>
        <v>#REF!</v>
      </c>
      <c r="O444" s="197">
        <f t="shared" si="281"/>
        <v>0</v>
      </c>
      <c r="P444" s="197" t="e">
        <f t="shared" si="281"/>
        <v>#REF!</v>
      </c>
      <c r="Q444" s="197">
        <f t="shared" si="281"/>
        <v>0</v>
      </c>
      <c r="R444" s="197" t="e">
        <f t="shared" si="281"/>
        <v>#REF!</v>
      </c>
      <c r="S444" s="197">
        <f t="shared" si="281"/>
        <v>0</v>
      </c>
      <c r="T444" s="197" t="e">
        <f t="shared" si="281"/>
        <v>#REF!</v>
      </c>
      <c r="U444" s="197">
        <f t="shared" si="281"/>
        <v>0</v>
      </c>
      <c r="V444" s="197" t="e">
        <f t="shared" si="281"/>
        <v>#REF!</v>
      </c>
      <c r="W444" s="197">
        <f t="shared" si="281"/>
        <v>0</v>
      </c>
      <c r="X444" s="197" t="e">
        <f t="shared" si="281"/>
        <v>#REF!</v>
      </c>
      <c r="Y444" s="197">
        <f t="shared" si="281"/>
        <v>0</v>
      </c>
      <c r="Z444" s="197" t="e">
        <f t="shared" si="281"/>
        <v>#REF!</v>
      </c>
      <c r="AA444" s="197">
        <f t="shared" si="281"/>
        <v>0</v>
      </c>
      <c r="AB444" s="198" t="e">
        <f t="shared" si="281"/>
        <v>#REF!</v>
      </c>
      <c r="AC444" s="123">
        <f t="shared" si="281"/>
        <v>0</v>
      </c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12"/>
      <c r="AY444" s="12"/>
      <c r="AZ444" s="12"/>
      <c r="BA444" s="12"/>
      <c r="BB444" s="12"/>
      <c r="BC444" s="12"/>
      <c r="BD444" s="12"/>
      <c r="BE444" s="12"/>
      <c r="BF444" s="12"/>
      <c r="BG444" s="12"/>
      <c r="BH444" s="12"/>
      <c r="BI444" s="12"/>
      <c r="BJ444" s="12"/>
      <c r="BK444" s="12"/>
      <c r="BL444" s="12"/>
      <c r="BM444" s="12"/>
      <c r="BN444" s="12"/>
      <c r="BO444" s="12"/>
      <c r="BP444" s="12"/>
      <c r="BQ444" s="12"/>
      <c r="BR444" s="12"/>
      <c r="BS444" s="12"/>
      <c r="BT444" s="12"/>
      <c r="BU444" s="12"/>
      <c r="BV444" s="12"/>
      <c r="BW444" s="12"/>
      <c r="BX444" s="12"/>
      <c r="BY444" s="12"/>
      <c r="BZ444" s="12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  <c r="CW444" s="6"/>
      <c r="CX444" s="6"/>
      <c r="CY444" s="6"/>
      <c r="CZ444" s="6"/>
      <c r="DA444" s="6"/>
      <c r="DB444" s="6"/>
      <c r="DC444" s="6"/>
      <c r="DD444" s="6"/>
      <c r="DE444" s="6"/>
      <c r="DF444" s="6"/>
      <c r="DG444" s="6"/>
      <c r="DH444" s="6"/>
      <c r="DI444" s="6"/>
      <c r="DJ444" s="6"/>
      <c r="DK444" s="6"/>
      <c r="DL444" s="6"/>
      <c r="DM444" s="6"/>
      <c r="DN444" s="6"/>
      <c r="DO444" s="6"/>
      <c r="DP444" s="6"/>
      <c r="DQ444" s="6"/>
      <c r="DR444" s="6"/>
      <c r="DS444" s="6"/>
      <c r="DT444" s="6"/>
      <c r="DU444" s="6"/>
      <c r="DV444" s="6"/>
      <c r="DW444" s="6"/>
      <c r="DX444" s="6"/>
      <c r="DY444" s="6"/>
      <c r="DZ444" s="6"/>
      <c r="EA444" s="6"/>
      <c r="EB444" s="6"/>
      <c r="EC444" s="6"/>
      <c r="ED444" s="6"/>
      <c r="EE444" s="6"/>
      <c r="EF444" s="6"/>
      <c r="EG444" s="6"/>
      <c r="EH444" s="6"/>
      <c r="EI444" s="6"/>
      <c r="EJ444" s="6"/>
      <c r="EK444" s="4"/>
      <c r="EL444" s="4"/>
      <c r="EM444" s="4"/>
      <c r="EN444" s="4"/>
      <c r="EO444" s="4"/>
      <c r="EP444" s="4"/>
      <c r="EQ444" s="4"/>
      <c r="ER444" s="4"/>
      <c r="ES444" s="4"/>
      <c r="ET444" s="4"/>
      <c r="EU444" s="4"/>
      <c r="EV444" s="4"/>
      <c r="EW444" s="4"/>
      <c r="EX444" s="4"/>
      <c r="EY444" s="4"/>
      <c r="EZ444" s="4"/>
      <c r="FA444" s="4"/>
      <c r="FB444" s="4"/>
      <c r="FC444" s="4"/>
      <c r="FD444" s="4"/>
      <c r="FE444" s="4"/>
      <c r="FF444" s="4"/>
      <c r="FG444" s="4"/>
      <c r="FH444" s="4"/>
      <c r="FI444" s="4"/>
      <c r="FJ444" s="4"/>
      <c r="FK444" s="4"/>
      <c r="FL444" s="4"/>
      <c r="FM444" s="4"/>
      <c r="FN444" s="4"/>
      <c r="FO444" s="4"/>
      <c r="FP444" s="4"/>
      <c r="FQ444" s="4"/>
      <c r="FR444" s="4"/>
      <c r="FS444" s="4"/>
      <c r="FT444" s="4"/>
      <c r="FU444" s="4"/>
      <c r="FV444" s="4"/>
      <c r="FW444" s="4"/>
      <c r="FX444" s="4"/>
      <c r="FY444" s="4"/>
      <c r="FZ444" s="4"/>
      <c r="GA444" s="4"/>
      <c r="GB444" s="4"/>
      <c r="GC444" s="4"/>
      <c r="GD444" s="4"/>
      <c r="GE444" s="4"/>
      <c r="GF444" s="4"/>
    </row>
    <row r="445" spans="1:188" ht="15.75" x14ac:dyDescent="0.25">
      <c r="A445" s="200"/>
      <c r="B445" s="200"/>
      <c r="C445" s="200"/>
      <c r="D445" s="201" t="s">
        <v>76</v>
      </c>
      <c r="E445" s="201"/>
      <c r="F445" s="201"/>
      <c r="G445" s="203" t="s">
        <v>193</v>
      </c>
      <c r="H445" s="139">
        <f>+H446+H450</f>
        <v>0</v>
      </c>
      <c r="I445" s="139">
        <f t="shared" ref="I445:AC445" si="282">+I446+I450</f>
        <v>0</v>
      </c>
      <c r="J445" s="139">
        <f t="shared" si="282"/>
        <v>0</v>
      </c>
      <c r="K445" s="139">
        <f t="shared" si="282"/>
        <v>0</v>
      </c>
      <c r="L445" s="139" t="e">
        <f t="shared" si="282"/>
        <v>#REF!</v>
      </c>
      <c r="M445" s="139">
        <f t="shared" si="282"/>
        <v>0</v>
      </c>
      <c r="N445" s="139" t="e">
        <f t="shared" si="282"/>
        <v>#REF!</v>
      </c>
      <c r="O445" s="139">
        <f t="shared" si="282"/>
        <v>0</v>
      </c>
      <c r="P445" s="139" t="e">
        <f t="shared" si="282"/>
        <v>#REF!</v>
      </c>
      <c r="Q445" s="139">
        <f t="shared" si="282"/>
        <v>0</v>
      </c>
      <c r="R445" s="139" t="e">
        <f t="shared" si="282"/>
        <v>#REF!</v>
      </c>
      <c r="S445" s="139">
        <f t="shared" si="282"/>
        <v>0</v>
      </c>
      <c r="T445" s="139" t="e">
        <f t="shared" si="282"/>
        <v>#REF!</v>
      </c>
      <c r="U445" s="139">
        <f t="shared" si="282"/>
        <v>0</v>
      </c>
      <c r="V445" s="139" t="e">
        <f t="shared" si="282"/>
        <v>#REF!</v>
      </c>
      <c r="W445" s="139">
        <f t="shared" si="282"/>
        <v>0</v>
      </c>
      <c r="X445" s="139" t="e">
        <f t="shared" si="282"/>
        <v>#REF!</v>
      </c>
      <c r="Y445" s="139">
        <f t="shared" si="282"/>
        <v>0</v>
      </c>
      <c r="Z445" s="139" t="e">
        <f t="shared" si="282"/>
        <v>#REF!</v>
      </c>
      <c r="AA445" s="139">
        <f t="shared" si="282"/>
        <v>0</v>
      </c>
      <c r="AB445" s="139" t="e">
        <f t="shared" si="282"/>
        <v>#REF!</v>
      </c>
      <c r="AC445" s="113">
        <f t="shared" si="282"/>
        <v>0</v>
      </c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2"/>
      <c r="AY445" s="12"/>
      <c r="AZ445" s="12"/>
      <c r="BA445" s="12"/>
      <c r="BB445" s="12"/>
      <c r="BC445" s="12"/>
      <c r="BD445" s="12"/>
      <c r="BE445" s="12"/>
      <c r="BF445" s="12"/>
      <c r="BG445" s="12"/>
      <c r="BH445" s="12"/>
      <c r="BI445" s="12"/>
      <c r="BJ445" s="12"/>
      <c r="BK445" s="12"/>
      <c r="BL445" s="12"/>
      <c r="BM445" s="12"/>
      <c r="BN445" s="12"/>
      <c r="BO445" s="12"/>
      <c r="BP445" s="12"/>
      <c r="BQ445" s="12"/>
      <c r="BR445" s="12"/>
      <c r="BS445" s="12"/>
      <c r="BT445" s="12"/>
      <c r="BU445" s="12"/>
      <c r="BV445" s="12"/>
      <c r="BW445" s="12"/>
      <c r="BX445" s="12"/>
      <c r="BY445" s="12"/>
      <c r="BZ445" s="12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  <c r="CW445" s="6"/>
      <c r="CX445" s="6"/>
      <c r="CY445" s="6"/>
      <c r="CZ445" s="6"/>
      <c r="DA445" s="6"/>
      <c r="DB445" s="6"/>
      <c r="DC445" s="6"/>
      <c r="DD445" s="6"/>
      <c r="DE445" s="6"/>
      <c r="DF445" s="6"/>
      <c r="DG445" s="6"/>
      <c r="DH445" s="6"/>
      <c r="DI445" s="6"/>
      <c r="DJ445" s="6"/>
      <c r="DK445" s="6"/>
      <c r="DL445" s="6"/>
      <c r="DM445" s="6"/>
      <c r="DN445" s="6"/>
      <c r="DO445" s="6"/>
      <c r="DP445" s="6"/>
      <c r="DQ445" s="6"/>
      <c r="DR445" s="6"/>
      <c r="DS445" s="6"/>
      <c r="DT445" s="6"/>
      <c r="DU445" s="6"/>
      <c r="DV445" s="6"/>
      <c r="DW445" s="6"/>
      <c r="DX445" s="6"/>
      <c r="DY445" s="6"/>
      <c r="DZ445" s="6"/>
      <c r="EA445" s="6"/>
      <c r="EB445" s="6"/>
      <c r="EC445" s="6"/>
      <c r="ED445" s="6"/>
      <c r="EE445" s="6"/>
      <c r="EF445" s="6"/>
      <c r="EG445" s="6"/>
      <c r="EH445" s="6"/>
      <c r="EI445" s="6"/>
      <c r="EJ445" s="6"/>
      <c r="EK445" s="4"/>
      <c r="EL445" s="4"/>
      <c r="EM445" s="4"/>
      <c r="EN445" s="4"/>
      <c r="EO445" s="4"/>
      <c r="EP445" s="4"/>
      <c r="EQ445" s="4"/>
      <c r="ER445" s="4"/>
      <c r="ES445" s="4"/>
      <c r="ET445" s="4"/>
      <c r="EU445" s="4"/>
      <c r="EV445" s="4"/>
      <c r="EW445" s="4"/>
      <c r="EX445" s="4"/>
      <c r="EY445" s="4"/>
      <c r="EZ445" s="4"/>
      <c r="FA445" s="4"/>
      <c r="FB445" s="4"/>
      <c r="FC445" s="4"/>
      <c r="FD445" s="4"/>
      <c r="FE445" s="4"/>
      <c r="FF445" s="4"/>
      <c r="FG445" s="4"/>
      <c r="FH445" s="4"/>
      <c r="FI445" s="4"/>
      <c r="FJ445" s="4"/>
      <c r="FK445" s="4"/>
      <c r="FL445" s="4"/>
      <c r="FM445" s="4"/>
      <c r="FN445" s="4"/>
      <c r="FO445" s="4"/>
      <c r="FP445" s="4"/>
      <c r="FQ445" s="4"/>
      <c r="FR445" s="4"/>
      <c r="FS445" s="4"/>
      <c r="FT445" s="4"/>
      <c r="FU445" s="4"/>
      <c r="FV445" s="4"/>
      <c r="FW445" s="4"/>
      <c r="FX445" s="4"/>
      <c r="FY445" s="4"/>
      <c r="FZ445" s="4"/>
      <c r="GA445" s="4"/>
      <c r="GB445" s="4"/>
      <c r="GC445" s="4"/>
      <c r="GD445" s="4"/>
      <c r="GE445" s="4"/>
      <c r="GF445" s="4"/>
    </row>
    <row r="446" spans="1:188" ht="15.75" x14ac:dyDescent="0.25">
      <c r="A446" s="173"/>
      <c r="B446" s="173"/>
      <c r="C446" s="173"/>
      <c r="D446" s="179" t="s">
        <v>90</v>
      </c>
      <c r="E446" s="179"/>
      <c r="F446" s="179"/>
      <c r="G446" s="204" t="s">
        <v>91</v>
      </c>
      <c r="H446" s="113">
        <f>+H447</f>
        <v>0</v>
      </c>
      <c r="I446" s="113">
        <f t="shared" ref="I446:AC446" si="283">+I447</f>
        <v>0</v>
      </c>
      <c r="J446" s="113">
        <f t="shared" si="283"/>
        <v>0</v>
      </c>
      <c r="K446" s="113">
        <f t="shared" si="283"/>
        <v>0</v>
      </c>
      <c r="L446" s="113" t="e">
        <f t="shared" si="283"/>
        <v>#REF!</v>
      </c>
      <c r="M446" s="113">
        <f t="shared" si="283"/>
        <v>0</v>
      </c>
      <c r="N446" s="113" t="e">
        <f t="shared" si="283"/>
        <v>#REF!</v>
      </c>
      <c r="O446" s="113">
        <f t="shared" si="283"/>
        <v>0</v>
      </c>
      <c r="P446" s="113" t="e">
        <f t="shared" si="283"/>
        <v>#REF!</v>
      </c>
      <c r="Q446" s="113">
        <f t="shared" si="283"/>
        <v>0</v>
      </c>
      <c r="R446" s="113" t="e">
        <f t="shared" si="283"/>
        <v>#REF!</v>
      </c>
      <c r="S446" s="113">
        <f t="shared" si="283"/>
        <v>0</v>
      </c>
      <c r="T446" s="113" t="e">
        <f t="shared" si="283"/>
        <v>#REF!</v>
      </c>
      <c r="U446" s="113">
        <f t="shared" si="283"/>
        <v>0</v>
      </c>
      <c r="V446" s="113" t="e">
        <f t="shared" si="283"/>
        <v>#REF!</v>
      </c>
      <c r="W446" s="113">
        <f t="shared" si="283"/>
        <v>0</v>
      </c>
      <c r="X446" s="113" t="e">
        <f t="shared" si="283"/>
        <v>#REF!</v>
      </c>
      <c r="Y446" s="113">
        <f t="shared" si="283"/>
        <v>0</v>
      </c>
      <c r="Z446" s="113" t="e">
        <f t="shared" si="283"/>
        <v>#REF!</v>
      </c>
      <c r="AA446" s="113">
        <f t="shared" si="283"/>
        <v>0</v>
      </c>
      <c r="AB446" s="113" t="e">
        <f t="shared" si="283"/>
        <v>#REF!</v>
      </c>
      <c r="AC446" s="113">
        <f t="shared" si="283"/>
        <v>0</v>
      </c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12"/>
      <c r="AY446" s="12"/>
      <c r="AZ446" s="12"/>
      <c r="BA446" s="12"/>
      <c r="BB446" s="12"/>
      <c r="BC446" s="12"/>
      <c r="BD446" s="12"/>
      <c r="BE446" s="12"/>
      <c r="BF446" s="12"/>
      <c r="BG446" s="12"/>
      <c r="BH446" s="12"/>
      <c r="BI446" s="12"/>
      <c r="BJ446" s="12"/>
      <c r="BK446" s="12"/>
      <c r="BL446" s="12"/>
      <c r="BM446" s="12"/>
      <c r="BN446" s="12"/>
      <c r="BO446" s="12"/>
      <c r="BP446" s="12"/>
      <c r="BQ446" s="12"/>
      <c r="BR446" s="12"/>
      <c r="BS446" s="12"/>
      <c r="BT446" s="12"/>
      <c r="BU446" s="12"/>
      <c r="BV446" s="12"/>
      <c r="BW446" s="12"/>
      <c r="BX446" s="12"/>
      <c r="BY446" s="12"/>
      <c r="BZ446" s="12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  <c r="CW446" s="6"/>
      <c r="CX446" s="6"/>
      <c r="CY446" s="6"/>
      <c r="CZ446" s="6"/>
      <c r="DA446" s="6"/>
      <c r="DB446" s="6"/>
      <c r="DC446" s="6"/>
      <c r="DD446" s="6"/>
      <c r="DE446" s="6"/>
      <c r="DF446" s="6"/>
      <c r="DG446" s="6"/>
      <c r="DH446" s="6"/>
      <c r="DI446" s="6"/>
      <c r="DJ446" s="6"/>
      <c r="DK446" s="6"/>
      <c r="DL446" s="6"/>
      <c r="DM446" s="6"/>
      <c r="DN446" s="6"/>
      <c r="DO446" s="6"/>
      <c r="DP446" s="6"/>
      <c r="DQ446" s="6"/>
      <c r="DR446" s="6"/>
      <c r="DS446" s="6"/>
      <c r="DT446" s="6"/>
      <c r="DU446" s="6"/>
      <c r="DV446" s="6"/>
      <c r="DW446" s="6"/>
      <c r="DX446" s="6"/>
      <c r="DY446" s="6"/>
      <c r="DZ446" s="6"/>
      <c r="EA446" s="6"/>
      <c r="EB446" s="6"/>
      <c r="EC446" s="6"/>
      <c r="ED446" s="6"/>
      <c r="EE446" s="6"/>
      <c r="EF446" s="6"/>
      <c r="EG446" s="6"/>
      <c r="EH446" s="6"/>
      <c r="EI446" s="6"/>
      <c r="EJ446" s="6"/>
      <c r="EK446" s="4"/>
      <c r="EL446" s="4"/>
      <c r="EM446" s="4"/>
      <c r="EN446" s="4"/>
      <c r="EO446" s="4"/>
      <c r="EP446" s="4"/>
      <c r="EQ446" s="4"/>
      <c r="ER446" s="4"/>
      <c r="ES446" s="4"/>
      <c r="ET446" s="4"/>
      <c r="EU446" s="4"/>
      <c r="EV446" s="4"/>
      <c r="EW446" s="4"/>
      <c r="EX446" s="4"/>
      <c r="EY446" s="4"/>
      <c r="EZ446" s="4"/>
      <c r="FA446" s="4"/>
      <c r="FB446" s="4"/>
      <c r="FC446" s="4"/>
      <c r="FD446" s="4"/>
      <c r="FE446" s="4"/>
      <c r="FF446" s="4"/>
      <c r="FG446" s="4"/>
      <c r="FH446" s="4"/>
      <c r="FI446" s="4"/>
      <c r="FJ446" s="4"/>
      <c r="FK446" s="4"/>
      <c r="FL446" s="4"/>
      <c r="FM446" s="4"/>
      <c r="FN446" s="4"/>
      <c r="FO446" s="4"/>
      <c r="FP446" s="4"/>
      <c r="FQ446" s="4"/>
      <c r="FR446" s="4"/>
      <c r="FS446" s="4"/>
      <c r="FT446" s="4"/>
      <c r="FU446" s="4"/>
      <c r="FV446" s="4"/>
      <c r="FW446" s="4"/>
      <c r="FX446" s="4"/>
      <c r="FY446" s="4"/>
      <c r="FZ446" s="4"/>
      <c r="GA446" s="4"/>
      <c r="GB446" s="4"/>
      <c r="GC446" s="4"/>
      <c r="GD446" s="4"/>
      <c r="GE446" s="4"/>
      <c r="GF446" s="4"/>
    </row>
    <row r="447" spans="1:188" ht="15.75" x14ac:dyDescent="0.25">
      <c r="A447" s="173"/>
      <c r="B447" s="173"/>
      <c r="C447" s="173"/>
      <c r="D447" s="179"/>
      <c r="E447" s="179" t="s">
        <v>76</v>
      </c>
      <c r="F447" s="179"/>
      <c r="G447" s="210" t="s">
        <v>137</v>
      </c>
      <c r="H447" s="113">
        <f>+H448+H449</f>
        <v>0</v>
      </c>
      <c r="I447" s="113">
        <f t="shared" ref="I447:AC447" si="284">+I448+I449</f>
        <v>0</v>
      </c>
      <c r="J447" s="113">
        <f t="shared" si="284"/>
        <v>0</v>
      </c>
      <c r="K447" s="113">
        <f t="shared" si="284"/>
        <v>0</v>
      </c>
      <c r="L447" s="113" t="e">
        <f t="shared" si="284"/>
        <v>#REF!</v>
      </c>
      <c r="M447" s="113">
        <f t="shared" si="284"/>
        <v>0</v>
      </c>
      <c r="N447" s="113" t="e">
        <f t="shared" si="284"/>
        <v>#REF!</v>
      </c>
      <c r="O447" s="113">
        <f t="shared" si="284"/>
        <v>0</v>
      </c>
      <c r="P447" s="113" t="e">
        <f t="shared" si="284"/>
        <v>#REF!</v>
      </c>
      <c r="Q447" s="113">
        <f t="shared" si="284"/>
        <v>0</v>
      </c>
      <c r="R447" s="113" t="e">
        <f t="shared" si="284"/>
        <v>#REF!</v>
      </c>
      <c r="S447" s="113">
        <f t="shared" si="284"/>
        <v>0</v>
      </c>
      <c r="T447" s="113" t="e">
        <f t="shared" si="284"/>
        <v>#REF!</v>
      </c>
      <c r="U447" s="113">
        <f t="shared" si="284"/>
        <v>0</v>
      </c>
      <c r="V447" s="113" t="e">
        <f t="shared" si="284"/>
        <v>#REF!</v>
      </c>
      <c r="W447" s="113">
        <f t="shared" si="284"/>
        <v>0</v>
      </c>
      <c r="X447" s="113" t="e">
        <f t="shared" si="284"/>
        <v>#REF!</v>
      </c>
      <c r="Y447" s="113">
        <f t="shared" si="284"/>
        <v>0</v>
      </c>
      <c r="Z447" s="113" t="e">
        <f t="shared" si="284"/>
        <v>#REF!</v>
      </c>
      <c r="AA447" s="113">
        <f t="shared" si="284"/>
        <v>0</v>
      </c>
      <c r="AB447" s="113" t="e">
        <f t="shared" si="284"/>
        <v>#REF!</v>
      </c>
      <c r="AC447" s="113">
        <f t="shared" si="284"/>
        <v>0</v>
      </c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2"/>
      <c r="AY447" s="12"/>
      <c r="AZ447" s="12"/>
      <c r="BA447" s="12"/>
      <c r="BB447" s="12"/>
      <c r="BC447" s="12"/>
      <c r="BD447" s="12"/>
      <c r="BE447" s="12"/>
      <c r="BF447" s="12"/>
      <c r="BG447" s="12"/>
      <c r="BH447" s="12"/>
      <c r="BI447" s="12"/>
      <c r="BJ447" s="12"/>
      <c r="BK447" s="12"/>
      <c r="BL447" s="12"/>
      <c r="BM447" s="12"/>
      <c r="BN447" s="12"/>
      <c r="BO447" s="12"/>
      <c r="BP447" s="12"/>
      <c r="BQ447" s="12"/>
      <c r="BR447" s="12"/>
      <c r="BS447" s="12"/>
      <c r="BT447" s="12"/>
      <c r="BU447" s="12"/>
      <c r="BV447" s="12"/>
      <c r="BW447" s="12"/>
      <c r="BX447" s="12"/>
      <c r="BY447" s="12"/>
      <c r="BZ447" s="12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  <c r="CW447" s="6"/>
      <c r="CX447" s="6"/>
      <c r="CY447" s="6"/>
      <c r="CZ447" s="6"/>
      <c r="DA447" s="6"/>
      <c r="DB447" s="6"/>
      <c r="DC447" s="6"/>
      <c r="DD447" s="6"/>
      <c r="DE447" s="6"/>
      <c r="DF447" s="6"/>
      <c r="DG447" s="6"/>
      <c r="DH447" s="6"/>
      <c r="DI447" s="6"/>
      <c r="DJ447" s="6"/>
      <c r="DK447" s="6"/>
      <c r="DL447" s="6"/>
      <c r="DM447" s="6"/>
      <c r="DN447" s="6"/>
      <c r="DO447" s="6"/>
      <c r="DP447" s="6"/>
      <c r="DQ447" s="6"/>
      <c r="DR447" s="6"/>
      <c r="DS447" s="6"/>
      <c r="DT447" s="6"/>
      <c r="DU447" s="6"/>
      <c r="DV447" s="6"/>
      <c r="DW447" s="6"/>
      <c r="DX447" s="6"/>
      <c r="DY447" s="6"/>
      <c r="DZ447" s="6"/>
      <c r="EA447" s="6"/>
      <c r="EB447" s="6"/>
      <c r="EC447" s="6"/>
      <c r="ED447" s="6"/>
      <c r="EE447" s="6"/>
      <c r="EF447" s="6"/>
      <c r="EG447" s="6"/>
      <c r="EH447" s="6"/>
      <c r="EI447" s="6"/>
      <c r="EJ447" s="6"/>
      <c r="EK447" s="4"/>
      <c r="EL447" s="4"/>
      <c r="EM447" s="4"/>
      <c r="EN447" s="4"/>
      <c r="EO447" s="4"/>
      <c r="EP447" s="4"/>
      <c r="EQ447" s="4"/>
      <c r="ER447" s="4"/>
      <c r="ES447" s="4"/>
      <c r="ET447" s="4"/>
      <c r="EU447" s="4"/>
      <c r="EV447" s="4"/>
      <c r="EW447" s="4"/>
      <c r="EX447" s="4"/>
      <c r="EY447" s="4"/>
      <c r="EZ447" s="4"/>
      <c r="FA447" s="4"/>
      <c r="FB447" s="4"/>
      <c r="FC447" s="4"/>
      <c r="FD447" s="4"/>
      <c r="FE447" s="4"/>
      <c r="FF447" s="4"/>
      <c r="FG447" s="4"/>
      <c r="FH447" s="4"/>
      <c r="FI447" s="4"/>
      <c r="FJ447" s="4"/>
      <c r="FK447" s="4"/>
      <c r="FL447" s="4"/>
      <c r="FM447" s="4"/>
      <c r="FN447" s="4"/>
      <c r="FO447" s="4"/>
      <c r="FP447" s="4"/>
      <c r="FQ447" s="4"/>
      <c r="FR447" s="4"/>
      <c r="FS447" s="4"/>
      <c r="FT447" s="4"/>
      <c r="FU447" s="4"/>
      <c r="FV447" s="4"/>
      <c r="FW447" s="4"/>
      <c r="FX447" s="4"/>
      <c r="FY447" s="4"/>
      <c r="FZ447" s="4"/>
      <c r="GA447" s="4"/>
      <c r="GB447" s="4"/>
      <c r="GC447" s="4"/>
      <c r="GD447" s="4"/>
      <c r="GE447" s="4"/>
      <c r="GF447" s="4"/>
    </row>
    <row r="448" spans="1:188" ht="15.75" x14ac:dyDescent="0.25">
      <c r="A448" s="173"/>
      <c r="B448" s="173"/>
      <c r="C448" s="173"/>
      <c r="D448" s="179"/>
      <c r="E448" s="179"/>
      <c r="F448" s="179" t="s">
        <v>76</v>
      </c>
      <c r="G448" s="211" t="s">
        <v>138</v>
      </c>
      <c r="H448" s="113"/>
      <c r="I448" s="113"/>
      <c r="J448" s="113">
        <f>+H448+I448</f>
        <v>0</v>
      </c>
      <c r="K448" s="113"/>
      <c r="L448" s="113" t="e">
        <f>+#REF!+K448</f>
        <v>#REF!</v>
      </c>
      <c r="M448" s="113"/>
      <c r="N448" s="113" t="e">
        <f>+L448+M448</f>
        <v>#REF!</v>
      </c>
      <c r="O448" s="113"/>
      <c r="P448" s="113" t="e">
        <f>+N448+O448</f>
        <v>#REF!</v>
      </c>
      <c r="Q448" s="113"/>
      <c r="R448" s="113" t="e">
        <f>+P448+Q448</f>
        <v>#REF!</v>
      </c>
      <c r="S448" s="113"/>
      <c r="T448" s="113" t="e">
        <f>+R448+S448</f>
        <v>#REF!</v>
      </c>
      <c r="U448" s="113"/>
      <c r="V448" s="113" t="e">
        <f>+T448+U448</f>
        <v>#REF!</v>
      </c>
      <c r="W448" s="113"/>
      <c r="X448" s="113" t="e">
        <f>+V448+W448</f>
        <v>#REF!</v>
      </c>
      <c r="Y448" s="113"/>
      <c r="Z448" s="113" t="e">
        <f>+X448+Y448</f>
        <v>#REF!</v>
      </c>
      <c r="AA448" s="113"/>
      <c r="AB448" s="113" t="e">
        <f>+Z448+AA448</f>
        <v>#REF!</v>
      </c>
      <c r="AC448" s="113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2"/>
      <c r="AY448" s="12"/>
      <c r="AZ448" s="12"/>
      <c r="BA448" s="12"/>
      <c r="BB448" s="12"/>
      <c r="BC448" s="12"/>
      <c r="BD448" s="12"/>
      <c r="BE448" s="12"/>
      <c r="BF448" s="12"/>
      <c r="BG448" s="12"/>
      <c r="BH448" s="12"/>
      <c r="BI448" s="12"/>
      <c r="BJ448" s="12"/>
      <c r="BK448" s="12"/>
      <c r="BL448" s="12"/>
      <c r="BM448" s="12"/>
      <c r="BN448" s="12"/>
      <c r="BO448" s="12"/>
      <c r="BP448" s="12"/>
      <c r="BQ448" s="12"/>
      <c r="BR448" s="12"/>
      <c r="BS448" s="12"/>
      <c r="BT448" s="12"/>
      <c r="BU448" s="12"/>
      <c r="BV448" s="12"/>
      <c r="BW448" s="12"/>
      <c r="BX448" s="12"/>
      <c r="BY448" s="12"/>
      <c r="BZ448" s="12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  <c r="CW448" s="6"/>
      <c r="CX448" s="6"/>
      <c r="CY448" s="6"/>
      <c r="CZ448" s="6"/>
      <c r="DA448" s="6"/>
      <c r="DB448" s="6"/>
      <c r="DC448" s="6"/>
      <c r="DD448" s="6"/>
      <c r="DE448" s="6"/>
      <c r="DF448" s="6"/>
      <c r="DG448" s="6"/>
      <c r="DH448" s="6"/>
      <c r="DI448" s="6"/>
      <c r="DJ448" s="6"/>
      <c r="DK448" s="6"/>
      <c r="DL448" s="6"/>
      <c r="DM448" s="6"/>
      <c r="DN448" s="6"/>
      <c r="DO448" s="6"/>
      <c r="DP448" s="6"/>
      <c r="DQ448" s="6"/>
      <c r="DR448" s="6"/>
      <c r="DS448" s="6"/>
      <c r="DT448" s="6"/>
      <c r="DU448" s="6"/>
      <c r="DV448" s="6"/>
      <c r="DW448" s="6"/>
      <c r="DX448" s="6"/>
      <c r="DY448" s="6"/>
      <c r="DZ448" s="6"/>
      <c r="EA448" s="6"/>
      <c r="EB448" s="6"/>
      <c r="EC448" s="6"/>
      <c r="ED448" s="6"/>
      <c r="EE448" s="6"/>
      <c r="EF448" s="6"/>
      <c r="EG448" s="6"/>
      <c r="EH448" s="6"/>
      <c r="EI448" s="6"/>
      <c r="EJ448" s="6"/>
      <c r="EK448" s="4"/>
      <c r="EL448" s="4"/>
      <c r="EM448" s="4"/>
      <c r="EN448" s="4"/>
      <c r="EO448" s="4"/>
      <c r="EP448" s="4"/>
      <c r="EQ448" s="4"/>
      <c r="ER448" s="4"/>
      <c r="ES448" s="4"/>
      <c r="ET448" s="4"/>
      <c r="EU448" s="4"/>
      <c r="EV448" s="4"/>
      <c r="EW448" s="4"/>
      <c r="EX448" s="4"/>
      <c r="EY448" s="4"/>
      <c r="EZ448" s="4"/>
      <c r="FA448" s="4"/>
      <c r="FB448" s="4"/>
      <c r="FC448" s="4"/>
      <c r="FD448" s="4"/>
      <c r="FE448" s="4"/>
      <c r="FF448" s="4"/>
      <c r="FG448" s="4"/>
      <c r="FH448" s="4"/>
      <c r="FI448" s="4"/>
      <c r="FJ448" s="4"/>
      <c r="FK448" s="4"/>
      <c r="FL448" s="4"/>
      <c r="FM448" s="4"/>
      <c r="FN448" s="4"/>
      <c r="FO448" s="4"/>
      <c r="FP448" s="4"/>
      <c r="FQ448" s="4"/>
      <c r="FR448" s="4"/>
      <c r="FS448" s="4"/>
      <c r="FT448" s="4"/>
      <c r="FU448" s="4"/>
      <c r="FV448" s="4"/>
      <c r="FW448" s="4"/>
      <c r="FX448" s="4"/>
      <c r="FY448" s="4"/>
      <c r="FZ448" s="4"/>
      <c r="GA448" s="4"/>
      <c r="GB448" s="4"/>
      <c r="GC448" s="4"/>
      <c r="GD448" s="4"/>
      <c r="GE448" s="4"/>
      <c r="GF448" s="4"/>
    </row>
    <row r="449" spans="1:188" ht="15.75" x14ac:dyDescent="0.25">
      <c r="A449" s="173"/>
      <c r="B449" s="173"/>
      <c r="C449" s="173"/>
      <c r="D449" s="179"/>
      <c r="E449" s="179"/>
      <c r="F449" s="179" t="s">
        <v>345</v>
      </c>
      <c r="G449" s="211" t="s">
        <v>152</v>
      </c>
      <c r="H449" s="113"/>
      <c r="I449" s="113"/>
      <c r="J449" s="113">
        <f>+H449+I449</f>
        <v>0</v>
      </c>
      <c r="K449" s="113"/>
      <c r="L449" s="113" t="e">
        <f>+#REF!+K449</f>
        <v>#REF!</v>
      </c>
      <c r="M449" s="113"/>
      <c r="N449" s="113" t="e">
        <f>+L449+M449</f>
        <v>#REF!</v>
      </c>
      <c r="O449" s="113"/>
      <c r="P449" s="113" t="e">
        <f>+N449+O449</f>
        <v>#REF!</v>
      </c>
      <c r="Q449" s="113"/>
      <c r="R449" s="113" t="e">
        <f>+P449+Q449</f>
        <v>#REF!</v>
      </c>
      <c r="S449" s="113"/>
      <c r="T449" s="113" t="e">
        <f>+R449+S449</f>
        <v>#REF!</v>
      </c>
      <c r="U449" s="113"/>
      <c r="V449" s="113" t="e">
        <f>+T449+U449</f>
        <v>#REF!</v>
      </c>
      <c r="W449" s="113"/>
      <c r="X449" s="113" t="e">
        <f>+V449+W449</f>
        <v>#REF!</v>
      </c>
      <c r="Y449" s="113"/>
      <c r="Z449" s="113" t="e">
        <f>+X449+Y449</f>
        <v>#REF!</v>
      </c>
      <c r="AA449" s="113"/>
      <c r="AB449" s="113" t="e">
        <f>+Z449+AA449</f>
        <v>#REF!</v>
      </c>
      <c r="AC449" s="113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12"/>
      <c r="AY449" s="12"/>
      <c r="AZ449" s="12"/>
      <c r="BA449" s="12"/>
      <c r="BB449" s="12"/>
      <c r="BC449" s="12"/>
      <c r="BD449" s="12"/>
      <c r="BE449" s="12"/>
      <c r="BF449" s="12"/>
      <c r="BG449" s="12"/>
      <c r="BH449" s="12"/>
      <c r="BI449" s="12"/>
      <c r="BJ449" s="12"/>
      <c r="BK449" s="12"/>
      <c r="BL449" s="12"/>
      <c r="BM449" s="12"/>
      <c r="BN449" s="12"/>
      <c r="BO449" s="12"/>
      <c r="BP449" s="12"/>
      <c r="BQ449" s="12"/>
      <c r="BR449" s="12"/>
      <c r="BS449" s="12"/>
      <c r="BT449" s="12"/>
      <c r="BU449" s="12"/>
      <c r="BV449" s="12"/>
      <c r="BW449" s="12"/>
      <c r="BX449" s="12"/>
      <c r="BY449" s="12"/>
      <c r="BZ449" s="12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  <c r="CW449" s="6"/>
      <c r="CX449" s="6"/>
      <c r="CY449" s="6"/>
      <c r="CZ449" s="6"/>
      <c r="DA449" s="6"/>
      <c r="DB449" s="6"/>
      <c r="DC449" s="6"/>
      <c r="DD449" s="6"/>
      <c r="DE449" s="6"/>
      <c r="DF449" s="6"/>
      <c r="DG449" s="6"/>
      <c r="DH449" s="6"/>
      <c r="DI449" s="6"/>
      <c r="DJ449" s="6"/>
      <c r="DK449" s="6"/>
      <c r="DL449" s="6"/>
      <c r="DM449" s="6"/>
      <c r="DN449" s="6"/>
      <c r="DO449" s="6"/>
      <c r="DP449" s="6"/>
      <c r="DQ449" s="6"/>
      <c r="DR449" s="6"/>
      <c r="DS449" s="6"/>
      <c r="DT449" s="6"/>
      <c r="DU449" s="6"/>
      <c r="DV449" s="6"/>
      <c r="DW449" s="6"/>
      <c r="DX449" s="6"/>
      <c r="DY449" s="6"/>
      <c r="DZ449" s="6"/>
      <c r="EA449" s="6"/>
      <c r="EB449" s="6"/>
      <c r="EC449" s="6"/>
      <c r="ED449" s="6"/>
      <c r="EE449" s="6"/>
      <c r="EF449" s="6"/>
      <c r="EG449" s="6"/>
      <c r="EH449" s="6"/>
      <c r="EI449" s="6"/>
      <c r="EJ449" s="6"/>
      <c r="EK449" s="4"/>
      <c r="EL449" s="4"/>
      <c r="EM449" s="4"/>
      <c r="EN449" s="4"/>
      <c r="EO449" s="4"/>
      <c r="EP449" s="4"/>
      <c r="EQ449" s="4"/>
      <c r="ER449" s="4"/>
      <c r="ES449" s="4"/>
      <c r="ET449" s="4"/>
      <c r="EU449" s="4"/>
      <c r="EV449" s="4"/>
      <c r="EW449" s="4"/>
      <c r="EX449" s="4"/>
      <c r="EY449" s="4"/>
      <c r="EZ449" s="4"/>
      <c r="FA449" s="4"/>
      <c r="FB449" s="4"/>
      <c r="FC449" s="4"/>
      <c r="FD449" s="4"/>
      <c r="FE449" s="4"/>
      <c r="FF449" s="4"/>
      <c r="FG449" s="4"/>
      <c r="FH449" s="4"/>
      <c r="FI449" s="4"/>
      <c r="FJ449" s="4"/>
      <c r="FK449" s="4"/>
      <c r="FL449" s="4"/>
      <c r="FM449" s="4"/>
      <c r="FN449" s="4"/>
      <c r="FO449" s="4"/>
      <c r="FP449" s="4"/>
      <c r="FQ449" s="4"/>
      <c r="FR449" s="4"/>
      <c r="FS449" s="4"/>
      <c r="FT449" s="4"/>
      <c r="FU449" s="4"/>
      <c r="FV449" s="4"/>
      <c r="FW449" s="4"/>
      <c r="FX449" s="4"/>
      <c r="FY449" s="4"/>
      <c r="FZ449" s="4"/>
      <c r="GA449" s="4"/>
      <c r="GB449" s="4"/>
      <c r="GC449" s="4"/>
      <c r="GD449" s="4"/>
      <c r="GE449" s="4"/>
      <c r="GF449" s="4"/>
    </row>
    <row r="450" spans="1:188" ht="15.75" x14ac:dyDescent="0.25">
      <c r="A450" s="173"/>
      <c r="B450" s="173"/>
      <c r="C450" s="173"/>
      <c r="D450" s="179" t="s">
        <v>92</v>
      </c>
      <c r="E450" s="179"/>
      <c r="F450" s="179"/>
      <c r="G450" s="204" t="s">
        <v>93</v>
      </c>
      <c r="H450" s="113">
        <f>+H451+H453</f>
        <v>0</v>
      </c>
      <c r="I450" s="113">
        <f t="shared" ref="I450:AC450" si="285">+I451+I453</f>
        <v>0</v>
      </c>
      <c r="J450" s="113">
        <f t="shared" si="285"/>
        <v>0</v>
      </c>
      <c r="K450" s="113">
        <f t="shared" si="285"/>
        <v>0</v>
      </c>
      <c r="L450" s="113" t="e">
        <f t="shared" si="285"/>
        <v>#REF!</v>
      </c>
      <c r="M450" s="113">
        <f t="shared" si="285"/>
        <v>0</v>
      </c>
      <c r="N450" s="113" t="e">
        <f t="shared" si="285"/>
        <v>#REF!</v>
      </c>
      <c r="O450" s="113">
        <f t="shared" si="285"/>
        <v>0</v>
      </c>
      <c r="P450" s="113" t="e">
        <f t="shared" si="285"/>
        <v>#REF!</v>
      </c>
      <c r="Q450" s="113">
        <f t="shared" si="285"/>
        <v>0</v>
      </c>
      <c r="R450" s="113" t="e">
        <f t="shared" si="285"/>
        <v>#REF!</v>
      </c>
      <c r="S450" s="113">
        <f t="shared" si="285"/>
        <v>0</v>
      </c>
      <c r="T450" s="113" t="e">
        <f t="shared" si="285"/>
        <v>#REF!</v>
      </c>
      <c r="U450" s="113">
        <f t="shared" si="285"/>
        <v>0</v>
      </c>
      <c r="V450" s="113" t="e">
        <f t="shared" si="285"/>
        <v>#REF!</v>
      </c>
      <c r="W450" s="113">
        <f t="shared" si="285"/>
        <v>0</v>
      </c>
      <c r="X450" s="113" t="e">
        <f t="shared" si="285"/>
        <v>#REF!</v>
      </c>
      <c r="Y450" s="113">
        <f t="shared" si="285"/>
        <v>0</v>
      </c>
      <c r="Z450" s="113" t="e">
        <f t="shared" si="285"/>
        <v>#REF!</v>
      </c>
      <c r="AA450" s="113">
        <f t="shared" si="285"/>
        <v>0</v>
      </c>
      <c r="AB450" s="113" t="e">
        <f t="shared" si="285"/>
        <v>#REF!</v>
      </c>
      <c r="AC450" s="113">
        <f t="shared" si="285"/>
        <v>0</v>
      </c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12"/>
      <c r="AY450" s="12"/>
      <c r="AZ450" s="12"/>
      <c r="BA450" s="12"/>
      <c r="BB450" s="12"/>
      <c r="BC450" s="12"/>
      <c r="BD450" s="12"/>
      <c r="BE450" s="12"/>
      <c r="BF450" s="12"/>
      <c r="BG450" s="12"/>
      <c r="BH450" s="12"/>
      <c r="BI450" s="12"/>
      <c r="BJ450" s="12"/>
      <c r="BK450" s="12"/>
      <c r="BL450" s="12"/>
      <c r="BM450" s="12"/>
      <c r="BN450" s="12"/>
      <c r="BO450" s="12"/>
      <c r="BP450" s="12"/>
      <c r="BQ450" s="12"/>
      <c r="BR450" s="12"/>
      <c r="BS450" s="12"/>
      <c r="BT450" s="12"/>
      <c r="BU450" s="12"/>
      <c r="BV450" s="12"/>
      <c r="BW450" s="12"/>
      <c r="BX450" s="12"/>
      <c r="BY450" s="12"/>
      <c r="BZ450" s="12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  <c r="CW450" s="6"/>
      <c r="CX450" s="6"/>
      <c r="CY450" s="6"/>
      <c r="CZ450" s="6"/>
      <c r="DA450" s="6"/>
      <c r="DB450" s="6"/>
      <c r="DC450" s="6"/>
      <c r="DD450" s="6"/>
      <c r="DE450" s="6"/>
      <c r="DF450" s="6"/>
      <c r="DG450" s="6"/>
      <c r="DH450" s="6"/>
      <c r="DI450" s="6"/>
      <c r="DJ450" s="6"/>
      <c r="DK450" s="6"/>
      <c r="DL450" s="6"/>
      <c r="DM450" s="6"/>
      <c r="DN450" s="6"/>
      <c r="DO450" s="6"/>
      <c r="DP450" s="6"/>
      <c r="DQ450" s="6"/>
      <c r="DR450" s="6"/>
      <c r="DS450" s="6"/>
      <c r="DT450" s="6"/>
      <c r="DU450" s="6"/>
      <c r="DV450" s="6"/>
      <c r="DW450" s="6"/>
      <c r="DX450" s="6"/>
      <c r="DY450" s="6"/>
      <c r="DZ450" s="6"/>
      <c r="EA450" s="6"/>
      <c r="EB450" s="6"/>
      <c r="EC450" s="6"/>
      <c r="ED450" s="6"/>
      <c r="EE450" s="6"/>
      <c r="EF450" s="6"/>
      <c r="EG450" s="6"/>
      <c r="EH450" s="6"/>
      <c r="EI450" s="6"/>
      <c r="EJ450" s="6"/>
      <c r="EK450" s="4"/>
      <c r="EL450" s="4"/>
      <c r="EM450" s="4"/>
      <c r="EN450" s="4"/>
      <c r="EO450" s="4"/>
      <c r="EP450" s="4"/>
      <c r="EQ450" s="4"/>
      <c r="ER450" s="4"/>
      <c r="ES450" s="4"/>
      <c r="ET450" s="4"/>
      <c r="EU450" s="4"/>
      <c r="EV450" s="4"/>
      <c r="EW450" s="4"/>
      <c r="EX450" s="4"/>
      <c r="EY450" s="4"/>
      <c r="EZ450" s="4"/>
      <c r="FA450" s="4"/>
      <c r="FB450" s="4"/>
      <c r="FC450" s="4"/>
      <c r="FD450" s="4"/>
      <c r="FE450" s="4"/>
      <c r="FF450" s="4"/>
      <c r="FG450" s="4"/>
      <c r="FH450" s="4"/>
      <c r="FI450" s="4"/>
      <c r="FJ450" s="4"/>
      <c r="FK450" s="4"/>
      <c r="FL450" s="4"/>
      <c r="FM450" s="4"/>
      <c r="FN450" s="4"/>
      <c r="FO450" s="4"/>
      <c r="FP450" s="4"/>
      <c r="FQ450" s="4"/>
      <c r="FR450" s="4"/>
      <c r="FS450" s="4"/>
      <c r="FT450" s="4"/>
      <c r="FU450" s="4"/>
      <c r="FV450" s="4"/>
      <c r="FW450" s="4"/>
      <c r="FX450" s="4"/>
      <c r="FY450" s="4"/>
      <c r="FZ450" s="4"/>
      <c r="GA450" s="4"/>
      <c r="GB450" s="4"/>
      <c r="GC450" s="4"/>
      <c r="GD450" s="4"/>
      <c r="GE450" s="4"/>
      <c r="GF450" s="4"/>
    </row>
    <row r="451" spans="1:188" ht="15.75" x14ac:dyDescent="0.25">
      <c r="A451" s="173"/>
      <c r="B451" s="173"/>
      <c r="C451" s="173"/>
      <c r="D451" s="179"/>
      <c r="E451" s="179" t="s">
        <v>76</v>
      </c>
      <c r="F451" s="179"/>
      <c r="G451" s="210" t="s">
        <v>165</v>
      </c>
      <c r="H451" s="113">
        <f>+H452</f>
        <v>0</v>
      </c>
      <c r="I451" s="113">
        <f t="shared" ref="I451:AC451" si="286">+I452</f>
        <v>0</v>
      </c>
      <c r="J451" s="113">
        <f t="shared" si="286"/>
        <v>0</v>
      </c>
      <c r="K451" s="113">
        <f t="shared" si="286"/>
        <v>0</v>
      </c>
      <c r="L451" s="113" t="e">
        <f t="shared" si="286"/>
        <v>#REF!</v>
      </c>
      <c r="M451" s="113">
        <f t="shared" si="286"/>
        <v>0</v>
      </c>
      <c r="N451" s="113" t="e">
        <f t="shared" si="286"/>
        <v>#REF!</v>
      </c>
      <c r="O451" s="113">
        <f t="shared" si="286"/>
        <v>0</v>
      </c>
      <c r="P451" s="113" t="e">
        <f t="shared" si="286"/>
        <v>#REF!</v>
      </c>
      <c r="Q451" s="113">
        <f t="shared" si="286"/>
        <v>0</v>
      </c>
      <c r="R451" s="113" t="e">
        <f t="shared" si="286"/>
        <v>#REF!</v>
      </c>
      <c r="S451" s="113">
        <f t="shared" si="286"/>
        <v>0</v>
      </c>
      <c r="T451" s="113" t="e">
        <f t="shared" si="286"/>
        <v>#REF!</v>
      </c>
      <c r="U451" s="113">
        <f t="shared" si="286"/>
        <v>0</v>
      </c>
      <c r="V451" s="113" t="e">
        <f t="shared" si="286"/>
        <v>#REF!</v>
      </c>
      <c r="W451" s="113">
        <f t="shared" si="286"/>
        <v>0</v>
      </c>
      <c r="X451" s="113" t="e">
        <f t="shared" si="286"/>
        <v>#REF!</v>
      </c>
      <c r="Y451" s="113">
        <f t="shared" si="286"/>
        <v>0</v>
      </c>
      <c r="Z451" s="113" t="e">
        <f t="shared" si="286"/>
        <v>#REF!</v>
      </c>
      <c r="AA451" s="113">
        <f t="shared" si="286"/>
        <v>0</v>
      </c>
      <c r="AB451" s="113" t="e">
        <f t="shared" si="286"/>
        <v>#REF!</v>
      </c>
      <c r="AC451" s="113">
        <f t="shared" si="286"/>
        <v>0</v>
      </c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2"/>
      <c r="AY451" s="12"/>
      <c r="AZ451" s="12"/>
      <c r="BA451" s="12"/>
      <c r="BB451" s="12"/>
      <c r="BC451" s="12"/>
      <c r="BD451" s="12"/>
      <c r="BE451" s="12"/>
      <c r="BF451" s="12"/>
      <c r="BG451" s="12"/>
      <c r="BH451" s="12"/>
      <c r="BI451" s="12"/>
      <c r="BJ451" s="12"/>
      <c r="BK451" s="12"/>
      <c r="BL451" s="12"/>
      <c r="BM451" s="12"/>
      <c r="BN451" s="12"/>
      <c r="BO451" s="12"/>
      <c r="BP451" s="12"/>
      <c r="BQ451" s="12"/>
      <c r="BR451" s="12"/>
      <c r="BS451" s="12"/>
      <c r="BT451" s="12"/>
      <c r="BU451" s="12"/>
      <c r="BV451" s="12"/>
      <c r="BW451" s="12"/>
      <c r="BX451" s="12"/>
      <c r="BY451" s="12"/>
      <c r="BZ451" s="12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  <c r="CW451" s="6"/>
      <c r="CX451" s="6"/>
      <c r="CY451" s="6"/>
      <c r="CZ451" s="6"/>
      <c r="DA451" s="6"/>
      <c r="DB451" s="6"/>
      <c r="DC451" s="6"/>
      <c r="DD451" s="6"/>
      <c r="DE451" s="6"/>
      <c r="DF451" s="6"/>
      <c r="DG451" s="6"/>
      <c r="DH451" s="6"/>
      <c r="DI451" s="6"/>
      <c r="DJ451" s="6"/>
      <c r="DK451" s="6"/>
      <c r="DL451" s="6"/>
      <c r="DM451" s="6"/>
      <c r="DN451" s="6"/>
      <c r="DO451" s="6"/>
      <c r="DP451" s="6"/>
      <c r="DQ451" s="6"/>
      <c r="DR451" s="6"/>
      <c r="DS451" s="6"/>
      <c r="DT451" s="6"/>
      <c r="DU451" s="6"/>
      <c r="DV451" s="6"/>
      <c r="DW451" s="6"/>
      <c r="DX451" s="6"/>
      <c r="DY451" s="6"/>
      <c r="DZ451" s="6"/>
      <c r="EA451" s="6"/>
      <c r="EB451" s="6"/>
      <c r="EC451" s="6"/>
      <c r="ED451" s="6"/>
      <c r="EE451" s="6"/>
      <c r="EF451" s="6"/>
      <c r="EG451" s="6"/>
      <c r="EH451" s="6"/>
      <c r="EI451" s="6"/>
      <c r="EJ451" s="6"/>
      <c r="EK451" s="4"/>
      <c r="EL451" s="4"/>
      <c r="EM451" s="4"/>
      <c r="EN451" s="4"/>
      <c r="EO451" s="4"/>
      <c r="EP451" s="4"/>
      <c r="EQ451" s="4"/>
      <c r="ER451" s="4"/>
      <c r="ES451" s="4"/>
      <c r="ET451" s="4"/>
      <c r="EU451" s="4"/>
      <c r="EV451" s="4"/>
      <c r="EW451" s="4"/>
      <c r="EX451" s="4"/>
      <c r="EY451" s="4"/>
      <c r="EZ451" s="4"/>
      <c r="FA451" s="4"/>
      <c r="FB451" s="4"/>
      <c r="FC451" s="4"/>
      <c r="FD451" s="4"/>
      <c r="FE451" s="4"/>
      <c r="FF451" s="4"/>
      <c r="FG451" s="4"/>
      <c r="FH451" s="4"/>
      <c r="FI451" s="4"/>
      <c r="FJ451" s="4"/>
      <c r="FK451" s="4"/>
      <c r="FL451" s="4"/>
      <c r="FM451" s="4"/>
      <c r="FN451" s="4"/>
      <c r="FO451" s="4"/>
      <c r="FP451" s="4"/>
      <c r="FQ451" s="4"/>
      <c r="FR451" s="4"/>
      <c r="FS451" s="4"/>
      <c r="FT451" s="4"/>
      <c r="FU451" s="4"/>
      <c r="FV451" s="4"/>
      <c r="FW451" s="4"/>
      <c r="FX451" s="4"/>
      <c r="FY451" s="4"/>
      <c r="FZ451" s="4"/>
      <c r="GA451" s="4"/>
      <c r="GB451" s="4"/>
      <c r="GC451" s="4"/>
      <c r="GD451" s="4"/>
      <c r="GE451" s="4"/>
      <c r="GF451" s="4"/>
    </row>
    <row r="452" spans="1:188" ht="30" x14ac:dyDescent="0.25">
      <c r="A452" s="173"/>
      <c r="B452" s="173"/>
      <c r="C452" s="173"/>
      <c r="D452" s="179"/>
      <c r="E452" s="179"/>
      <c r="F452" s="179" t="s">
        <v>94</v>
      </c>
      <c r="G452" s="211" t="s">
        <v>171</v>
      </c>
      <c r="H452" s="113"/>
      <c r="I452" s="113"/>
      <c r="J452" s="113">
        <f>+H452+I452</f>
        <v>0</v>
      </c>
      <c r="K452" s="113"/>
      <c r="L452" s="113" t="e">
        <f>+#REF!+K452</f>
        <v>#REF!</v>
      </c>
      <c r="M452" s="113"/>
      <c r="N452" s="113" t="e">
        <f>+L452+M452</f>
        <v>#REF!</v>
      </c>
      <c r="O452" s="113"/>
      <c r="P452" s="113" t="e">
        <f>+N452+O452</f>
        <v>#REF!</v>
      </c>
      <c r="Q452" s="113"/>
      <c r="R452" s="113" t="e">
        <f>+P452+Q452</f>
        <v>#REF!</v>
      </c>
      <c r="S452" s="113"/>
      <c r="T452" s="113" t="e">
        <f>+R452+S452</f>
        <v>#REF!</v>
      </c>
      <c r="U452" s="113"/>
      <c r="V452" s="113" t="e">
        <f>+T452+U452</f>
        <v>#REF!</v>
      </c>
      <c r="W452" s="113"/>
      <c r="X452" s="113" t="e">
        <f>+V452+W452</f>
        <v>#REF!</v>
      </c>
      <c r="Y452" s="113"/>
      <c r="Z452" s="113" t="e">
        <f>+X452+Y452</f>
        <v>#REF!</v>
      </c>
      <c r="AA452" s="113"/>
      <c r="AB452" s="113" t="e">
        <f>+Z452+AA452</f>
        <v>#REF!</v>
      </c>
      <c r="AC452" s="113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12"/>
      <c r="AY452" s="12"/>
      <c r="AZ452" s="12"/>
      <c r="BA452" s="12"/>
      <c r="BB452" s="12"/>
      <c r="BC452" s="12"/>
      <c r="BD452" s="12"/>
      <c r="BE452" s="12"/>
      <c r="BF452" s="12"/>
      <c r="BG452" s="12"/>
      <c r="BH452" s="12"/>
      <c r="BI452" s="12"/>
      <c r="BJ452" s="12"/>
      <c r="BK452" s="12"/>
      <c r="BL452" s="12"/>
      <c r="BM452" s="12"/>
      <c r="BN452" s="12"/>
      <c r="BO452" s="12"/>
      <c r="BP452" s="12"/>
      <c r="BQ452" s="12"/>
      <c r="BR452" s="12"/>
      <c r="BS452" s="12"/>
      <c r="BT452" s="12"/>
      <c r="BU452" s="12"/>
      <c r="BV452" s="12"/>
      <c r="BW452" s="12"/>
      <c r="BX452" s="12"/>
      <c r="BY452" s="12"/>
      <c r="BZ452" s="12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  <c r="CW452" s="6"/>
      <c r="CX452" s="6"/>
      <c r="CY452" s="6"/>
      <c r="CZ452" s="6"/>
      <c r="DA452" s="6"/>
      <c r="DB452" s="6"/>
      <c r="DC452" s="6"/>
      <c r="DD452" s="6"/>
      <c r="DE452" s="6"/>
      <c r="DF452" s="6"/>
      <c r="DG452" s="6"/>
      <c r="DH452" s="6"/>
      <c r="DI452" s="6"/>
      <c r="DJ452" s="6"/>
      <c r="DK452" s="6"/>
      <c r="DL452" s="6"/>
      <c r="DM452" s="6"/>
      <c r="DN452" s="6"/>
      <c r="DO452" s="6"/>
      <c r="DP452" s="6"/>
      <c r="DQ452" s="6"/>
      <c r="DR452" s="6"/>
      <c r="DS452" s="6"/>
      <c r="DT452" s="6"/>
      <c r="DU452" s="6"/>
      <c r="DV452" s="6"/>
      <c r="DW452" s="6"/>
      <c r="DX452" s="6"/>
      <c r="DY452" s="6"/>
      <c r="DZ452" s="6"/>
      <c r="EA452" s="6"/>
      <c r="EB452" s="6"/>
      <c r="EC452" s="6"/>
      <c r="ED452" s="6"/>
      <c r="EE452" s="6"/>
      <c r="EF452" s="6"/>
      <c r="EG452" s="6"/>
      <c r="EH452" s="6"/>
      <c r="EI452" s="6"/>
      <c r="EJ452" s="6"/>
      <c r="EK452" s="4"/>
      <c r="EL452" s="4"/>
      <c r="EM452" s="4"/>
      <c r="EN452" s="4"/>
      <c r="EO452" s="4"/>
      <c r="EP452" s="4"/>
      <c r="EQ452" s="4"/>
      <c r="ER452" s="4"/>
      <c r="ES452" s="4"/>
      <c r="ET452" s="4"/>
      <c r="EU452" s="4"/>
      <c r="EV452" s="4"/>
      <c r="EW452" s="4"/>
      <c r="EX452" s="4"/>
      <c r="EY452" s="4"/>
      <c r="EZ452" s="4"/>
      <c r="FA452" s="4"/>
      <c r="FB452" s="4"/>
      <c r="FC452" s="4"/>
      <c r="FD452" s="4"/>
      <c r="FE452" s="4"/>
      <c r="FF452" s="4"/>
      <c r="FG452" s="4"/>
      <c r="FH452" s="4"/>
      <c r="FI452" s="4"/>
      <c r="FJ452" s="4"/>
      <c r="FK452" s="4"/>
      <c r="FL452" s="4"/>
      <c r="FM452" s="4"/>
      <c r="FN452" s="4"/>
      <c r="FO452" s="4"/>
      <c r="FP452" s="4"/>
      <c r="FQ452" s="4"/>
      <c r="FR452" s="4"/>
      <c r="FS452" s="4"/>
      <c r="FT452" s="4"/>
      <c r="FU452" s="4"/>
      <c r="FV452" s="4"/>
      <c r="FW452" s="4"/>
      <c r="FX452" s="4"/>
      <c r="FY452" s="4"/>
      <c r="FZ452" s="4"/>
      <c r="GA452" s="4"/>
      <c r="GB452" s="4"/>
      <c r="GC452" s="4"/>
      <c r="GD452" s="4"/>
      <c r="GE452" s="4"/>
      <c r="GF452" s="4"/>
    </row>
    <row r="453" spans="1:188" ht="15.75" x14ac:dyDescent="0.25">
      <c r="A453" s="173"/>
      <c r="B453" s="173"/>
      <c r="C453" s="173"/>
      <c r="D453" s="179"/>
      <c r="E453" s="179" t="s">
        <v>94</v>
      </c>
      <c r="F453" s="179"/>
      <c r="G453" s="204" t="s">
        <v>178</v>
      </c>
      <c r="H453" s="113">
        <f>+H454</f>
        <v>0</v>
      </c>
      <c r="I453" s="113">
        <f t="shared" ref="I453:AC453" si="287">+I454</f>
        <v>0</v>
      </c>
      <c r="J453" s="113">
        <f t="shared" si="287"/>
        <v>0</v>
      </c>
      <c r="K453" s="113">
        <f t="shared" si="287"/>
        <v>0</v>
      </c>
      <c r="L453" s="113" t="e">
        <f t="shared" si="287"/>
        <v>#REF!</v>
      </c>
      <c r="M453" s="113">
        <f t="shared" si="287"/>
        <v>0</v>
      </c>
      <c r="N453" s="113" t="e">
        <f t="shared" si="287"/>
        <v>#REF!</v>
      </c>
      <c r="O453" s="113">
        <f t="shared" si="287"/>
        <v>0</v>
      </c>
      <c r="P453" s="113" t="e">
        <f t="shared" si="287"/>
        <v>#REF!</v>
      </c>
      <c r="Q453" s="113">
        <f t="shared" si="287"/>
        <v>0</v>
      </c>
      <c r="R453" s="113" t="e">
        <f t="shared" si="287"/>
        <v>#REF!</v>
      </c>
      <c r="S453" s="113">
        <f t="shared" si="287"/>
        <v>0</v>
      </c>
      <c r="T453" s="113" t="e">
        <f t="shared" si="287"/>
        <v>#REF!</v>
      </c>
      <c r="U453" s="113">
        <f t="shared" si="287"/>
        <v>0</v>
      </c>
      <c r="V453" s="113" t="e">
        <f t="shared" si="287"/>
        <v>#REF!</v>
      </c>
      <c r="W453" s="113">
        <f t="shared" si="287"/>
        <v>0</v>
      </c>
      <c r="X453" s="113" t="e">
        <f t="shared" si="287"/>
        <v>#REF!</v>
      </c>
      <c r="Y453" s="113">
        <f t="shared" si="287"/>
        <v>0</v>
      </c>
      <c r="Z453" s="113" t="e">
        <f t="shared" si="287"/>
        <v>#REF!</v>
      </c>
      <c r="AA453" s="113">
        <f t="shared" si="287"/>
        <v>0</v>
      </c>
      <c r="AB453" s="113" t="e">
        <f t="shared" si="287"/>
        <v>#REF!</v>
      </c>
      <c r="AC453" s="113">
        <f t="shared" si="287"/>
        <v>0</v>
      </c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2"/>
      <c r="AY453" s="12"/>
      <c r="AZ453" s="12"/>
      <c r="BA453" s="12"/>
      <c r="BB453" s="12"/>
      <c r="BC453" s="12"/>
      <c r="BD453" s="12"/>
      <c r="BE453" s="12"/>
      <c r="BF453" s="12"/>
      <c r="BG453" s="12"/>
      <c r="BH453" s="12"/>
      <c r="BI453" s="12"/>
      <c r="BJ453" s="12"/>
      <c r="BK453" s="12"/>
      <c r="BL453" s="12"/>
      <c r="BM453" s="12"/>
      <c r="BN453" s="12"/>
      <c r="BO453" s="12"/>
      <c r="BP453" s="12"/>
      <c r="BQ453" s="12"/>
      <c r="BR453" s="12"/>
      <c r="BS453" s="12"/>
      <c r="BT453" s="12"/>
      <c r="BU453" s="12"/>
      <c r="BV453" s="12"/>
      <c r="BW453" s="12"/>
      <c r="BX453" s="12"/>
      <c r="BY453" s="12"/>
      <c r="BZ453" s="12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  <c r="CW453" s="6"/>
      <c r="CX453" s="6"/>
      <c r="CY453" s="6"/>
      <c r="CZ453" s="6"/>
      <c r="DA453" s="6"/>
      <c r="DB453" s="6"/>
      <c r="DC453" s="6"/>
      <c r="DD453" s="6"/>
      <c r="DE453" s="6"/>
      <c r="DF453" s="6"/>
      <c r="DG453" s="6"/>
      <c r="DH453" s="6"/>
      <c r="DI453" s="6"/>
      <c r="DJ453" s="6"/>
      <c r="DK453" s="6"/>
      <c r="DL453" s="6"/>
      <c r="DM453" s="6"/>
      <c r="DN453" s="6"/>
      <c r="DO453" s="6"/>
      <c r="DP453" s="6"/>
      <c r="DQ453" s="6"/>
      <c r="DR453" s="6"/>
      <c r="DS453" s="6"/>
      <c r="DT453" s="6"/>
      <c r="DU453" s="6"/>
      <c r="DV453" s="6"/>
      <c r="DW453" s="6"/>
      <c r="DX453" s="6"/>
      <c r="DY453" s="6"/>
      <c r="DZ453" s="6"/>
      <c r="EA453" s="6"/>
      <c r="EB453" s="6"/>
      <c r="EC453" s="6"/>
      <c r="ED453" s="6"/>
      <c r="EE453" s="6"/>
      <c r="EF453" s="6"/>
      <c r="EG453" s="6"/>
      <c r="EH453" s="6"/>
      <c r="EI453" s="6"/>
      <c r="EJ453" s="6"/>
      <c r="EK453" s="4"/>
      <c r="EL453" s="4"/>
      <c r="EM453" s="4"/>
      <c r="EN453" s="4"/>
      <c r="EO453" s="4"/>
      <c r="EP453" s="4"/>
      <c r="EQ453" s="4"/>
      <c r="ER453" s="4"/>
      <c r="ES453" s="4"/>
      <c r="ET453" s="4"/>
      <c r="EU453" s="4"/>
      <c r="EV453" s="4"/>
      <c r="EW453" s="4"/>
      <c r="EX453" s="4"/>
      <c r="EY453" s="4"/>
      <c r="EZ453" s="4"/>
      <c r="FA453" s="4"/>
      <c r="FB453" s="4"/>
      <c r="FC453" s="4"/>
      <c r="FD453" s="4"/>
      <c r="FE453" s="4"/>
      <c r="FF453" s="4"/>
      <c r="FG453" s="4"/>
      <c r="FH453" s="4"/>
      <c r="FI453" s="4"/>
      <c r="FJ453" s="4"/>
      <c r="FK453" s="4"/>
      <c r="FL453" s="4"/>
      <c r="FM453" s="4"/>
      <c r="FN453" s="4"/>
      <c r="FO453" s="4"/>
      <c r="FP453" s="4"/>
      <c r="FQ453" s="4"/>
      <c r="FR453" s="4"/>
      <c r="FS453" s="4"/>
      <c r="FT453" s="4"/>
      <c r="FU453" s="4"/>
      <c r="FV453" s="4"/>
      <c r="FW453" s="4"/>
      <c r="FX453" s="4"/>
      <c r="FY453" s="4"/>
      <c r="FZ453" s="4"/>
      <c r="GA453" s="4"/>
      <c r="GB453" s="4"/>
      <c r="GC453" s="4"/>
      <c r="GD453" s="4"/>
      <c r="GE453" s="4"/>
      <c r="GF453" s="4"/>
    </row>
    <row r="454" spans="1:188" ht="15.75" x14ac:dyDescent="0.25">
      <c r="A454" s="173"/>
      <c r="B454" s="173"/>
      <c r="C454" s="173"/>
      <c r="D454" s="179"/>
      <c r="E454" s="179"/>
      <c r="F454" s="179" t="s">
        <v>76</v>
      </c>
      <c r="G454" s="211" t="s">
        <v>180</v>
      </c>
      <c r="H454" s="113"/>
      <c r="I454" s="113"/>
      <c r="J454" s="113">
        <f>+H454+I454</f>
        <v>0</v>
      </c>
      <c r="K454" s="113"/>
      <c r="L454" s="113" t="e">
        <f>+#REF!+K454</f>
        <v>#REF!</v>
      </c>
      <c r="M454" s="113"/>
      <c r="N454" s="113" t="e">
        <f>+L454+M454</f>
        <v>#REF!</v>
      </c>
      <c r="O454" s="113"/>
      <c r="P454" s="113" t="e">
        <f>+N454+O454</f>
        <v>#REF!</v>
      </c>
      <c r="Q454" s="113"/>
      <c r="R454" s="113" t="e">
        <f>+P454+Q454</f>
        <v>#REF!</v>
      </c>
      <c r="S454" s="113"/>
      <c r="T454" s="113" t="e">
        <f>+R454+S454</f>
        <v>#REF!</v>
      </c>
      <c r="U454" s="113"/>
      <c r="V454" s="113" t="e">
        <f>+T454+U454</f>
        <v>#REF!</v>
      </c>
      <c r="W454" s="113"/>
      <c r="X454" s="113" t="e">
        <f>+V454+W454</f>
        <v>#REF!</v>
      </c>
      <c r="Y454" s="113"/>
      <c r="Z454" s="113" t="e">
        <f>+X454+Y454</f>
        <v>#REF!</v>
      </c>
      <c r="AA454" s="113"/>
      <c r="AB454" s="113" t="e">
        <f>+Z454+AA454</f>
        <v>#REF!</v>
      </c>
      <c r="AC454" s="113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2"/>
      <c r="AY454" s="12"/>
      <c r="AZ454" s="12"/>
      <c r="BA454" s="12"/>
      <c r="BB454" s="12"/>
      <c r="BC454" s="12"/>
      <c r="BD454" s="12"/>
      <c r="BE454" s="12"/>
      <c r="BF454" s="12"/>
      <c r="BG454" s="12"/>
      <c r="BH454" s="12"/>
      <c r="BI454" s="12"/>
      <c r="BJ454" s="12"/>
      <c r="BK454" s="12"/>
      <c r="BL454" s="12"/>
      <c r="BM454" s="12"/>
      <c r="BN454" s="12"/>
      <c r="BO454" s="12"/>
      <c r="BP454" s="12"/>
      <c r="BQ454" s="12"/>
      <c r="BR454" s="12"/>
      <c r="BS454" s="12"/>
      <c r="BT454" s="12"/>
      <c r="BU454" s="12"/>
      <c r="BV454" s="12"/>
      <c r="BW454" s="12"/>
      <c r="BX454" s="12"/>
      <c r="BY454" s="12"/>
      <c r="BZ454" s="12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  <c r="CW454" s="6"/>
      <c r="CX454" s="6"/>
      <c r="CY454" s="6"/>
      <c r="CZ454" s="6"/>
      <c r="DA454" s="6"/>
      <c r="DB454" s="6"/>
      <c r="DC454" s="6"/>
      <c r="DD454" s="6"/>
      <c r="DE454" s="6"/>
      <c r="DF454" s="6"/>
      <c r="DG454" s="6"/>
      <c r="DH454" s="6"/>
      <c r="DI454" s="6"/>
      <c r="DJ454" s="6"/>
      <c r="DK454" s="6"/>
      <c r="DL454" s="6"/>
      <c r="DM454" s="6"/>
      <c r="DN454" s="6"/>
      <c r="DO454" s="6"/>
      <c r="DP454" s="6"/>
      <c r="DQ454" s="6"/>
      <c r="DR454" s="6"/>
      <c r="DS454" s="6"/>
      <c r="DT454" s="6"/>
      <c r="DU454" s="6"/>
      <c r="DV454" s="6"/>
      <c r="DW454" s="6"/>
      <c r="DX454" s="6"/>
      <c r="DY454" s="6"/>
      <c r="DZ454" s="6"/>
      <c r="EA454" s="6"/>
      <c r="EB454" s="6"/>
      <c r="EC454" s="6"/>
      <c r="ED454" s="6"/>
      <c r="EE454" s="6"/>
      <c r="EF454" s="6"/>
      <c r="EG454" s="6"/>
      <c r="EH454" s="6"/>
      <c r="EI454" s="6"/>
      <c r="EJ454" s="6"/>
      <c r="EK454" s="4"/>
      <c r="EL454" s="4"/>
      <c r="EM454" s="4"/>
      <c r="EN454" s="4"/>
      <c r="EO454" s="4"/>
      <c r="EP454" s="4"/>
      <c r="EQ454" s="4"/>
      <c r="ER454" s="4"/>
      <c r="ES454" s="4"/>
      <c r="ET454" s="4"/>
      <c r="EU454" s="4"/>
      <c r="EV454" s="4"/>
      <c r="EW454" s="4"/>
      <c r="EX454" s="4"/>
      <c r="EY454" s="4"/>
      <c r="EZ454" s="4"/>
      <c r="FA454" s="4"/>
      <c r="FB454" s="4"/>
      <c r="FC454" s="4"/>
      <c r="FD454" s="4"/>
      <c r="FE454" s="4"/>
      <c r="FF454" s="4"/>
      <c r="FG454" s="4"/>
      <c r="FH454" s="4"/>
      <c r="FI454" s="4"/>
      <c r="FJ454" s="4"/>
      <c r="FK454" s="4"/>
      <c r="FL454" s="4"/>
      <c r="FM454" s="4"/>
      <c r="FN454" s="4"/>
      <c r="FO454" s="4"/>
      <c r="FP454" s="4"/>
      <c r="FQ454" s="4"/>
      <c r="FR454" s="4"/>
      <c r="FS454" s="4"/>
      <c r="FT454" s="4"/>
      <c r="FU454" s="4"/>
      <c r="FV454" s="4"/>
      <c r="FW454" s="4"/>
      <c r="FX454" s="4"/>
      <c r="FY454" s="4"/>
      <c r="FZ454" s="4"/>
      <c r="GA454" s="4"/>
      <c r="GB454" s="4"/>
      <c r="GC454" s="4"/>
      <c r="GD454" s="4"/>
      <c r="GE454" s="4"/>
      <c r="GF454" s="4"/>
    </row>
    <row r="455" spans="1:188" ht="15.75" x14ac:dyDescent="0.25">
      <c r="A455" s="173"/>
      <c r="B455" s="173"/>
      <c r="C455" s="173"/>
      <c r="D455" s="176">
        <v>70</v>
      </c>
      <c r="E455" s="176"/>
      <c r="F455" s="176"/>
      <c r="G455" s="204" t="s">
        <v>273</v>
      </c>
      <c r="H455" s="113">
        <f t="shared" ref="H455:H457" si="288">+H456</f>
        <v>0</v>
      </c>
      <c r="I455" s="113">
        <f t="shared" ref="I455:AC457" si="289">+I456</f>
        <v>0</v>
      </c>
      <c r="J455" s="113">
        <f t="shared" si="289"/>
        <v>0</v>
      </c>
      <c r="K455" s="113">
        <f t="shared" si="289"/>
        <v>0</v>
      </c>
      <c r="L455" s="113" t="e">
        <f t="shared" si="289"/>
        <v>#REF!</v>
      </c>
      <c r="M455" s="113">
        <f t="shared" si="289"/>
        <v>0</v>
      </c>
      <c r="N455" s="113" t="e">
        <f t="shared" si="289"/>
        <v>#REF!</v>
      </c>
      <c r="O455" s="113">
        <f t="shared" si="289"/>
        <v>0</v>
      </c>
      <c r="P455" s="113" t="e">
        <f t="shared" si="289"/>
        <v>#REF!</v>
      </c>
      <c r="Q455" s="113">
        <f t="shared" si="289"/>
        <v>0</v>
      </c>
      <c r="R455" s="113" t="e">
        <f t="shared" si="289"/>
        <v>#REF!</v>
      </c>
      <c r="S455" s="113">
        <f t="shared" si="289"/>
        <v>0</v>
      </c>
      <c r="T455" s="113" t="e">
        <f t="shared" si="289"/>
        <v>#REF!</v>
      </c>
      <c r="U455" s="113">
        <f t="shared" si="289"/>
        <v>0</v>
      </c>
      <c r="V455" s="113" t="e">
        <f t="shared" si="289"/>
        <v>#REF!</v>
      </c>
      <c r="W455" s="113">
        <f t="shared" si="289"/>
        <v>0</v>
      </c>
      <c r="X455" s="113" t="e">
        <f t="shared" si="289"/>
        <v>#REF!</v>
      </c>
      <c r="Y455" s="113">
        <f t="shared" si="289"/>
        <v>0</v>
      </c>
      <c r="Z455" s="113" t="e">
        <f t="shared" si="289"/>
        <v>#REF!</v>
      </c>
      <c r="AA455" s="113">
        <f t="shared" si="289"/>
        <v>0</v>
      </c>
      <c r="AB455" s="113" t="e">
        <f t="shared" si="289"/>
        <v>#REF!</v>
      </c>
      <c r="AC455" s="113">
        <f t="shared" si="289"/>
        <v>0</v>
      </c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2"/>
      <c r="AY455" s="12"/>
      <c r="AZ455" s="12"/>
      <c r="BA455" s="12"/>
      <c r="BB455" s="12"/>
      <c r="BC455" s="12"/>
      <c r="BD455" s="12"/>
      <c r="BE455" s="12"/>
      <c r="BF455" s="12"/>
      <c r="BG455" s="12"/>
      <c r="BH455" s="12"/>
      <c r="BI455" s="12"/>
      <c r="BJ455" s="12"/>
      <c r="BK455" s="12"/>
      <c r="BL455" s="12"/>
      <c r="BM455" s="12"/>
      <c r="BN455" s="12"/>
      <c r="BO455" s="12"/>
      <c r="BP455" s="12"/>
      <c r="BQ455" s="12"/>
      <c r="BR455" s="12"/>
      <c r="BS455" s="12"/>
      <c r="BT455" s="12"/>
      <c r="BU455" s="12"/>
      <c r="BV455" s="12"/>
      <c r="BW455" s="12"/>
      <c r="BX455" s="12"/>
      <c r="BY455" s="12"/>
      <c r="BZ455" s="12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  <c r="CW455" s="6"/>
      <c r="CX455" s="6"/>
      <c r="CY455" s="6"/>
      <c r="CZ455" s="6"/>
      <c r="DA455" s="6"/>
      <c r="DB455" s="6"/>
      <c r="DC455" s="6"/>
      <c r="DD455" s="6"/>
      <c r="DE455" s="6"/>
      <c r="DF455" s="6"/>
      <c r="DG455" s="6"/>
      <c r="DH455" s="6"/>
      <c r="DI455" s="6"/>
      <c r="DJ455" s="6"/>
      <c r="DK455" s="6"/>
      <c r="DL455" s="6"/>
      <c r="DM455" s="6"/>
      <c r="DN455" s="6"/>
      <c r="DO455" s="6"/>
      <c r="DP455" s="6"/>
      <c r="DQ455" s="6"/>
      <c r="DR455" s="6"/>
      <c r="DS455" s="6"/>
      <c r="DT455" s="6"/>
      <c r="DU455" s="6"/>
      <c r="DV455" s="6"/>
      <c r="DW455" s="6"/>
      <c r="DX455" s="6"/>
      <c r="DY455" s="6"/>
      <c r="DZ455" s="6"/>
      <c r="EA455" s="6"/>
      <c r="EB455" s="6"/>
      <c r="EC455" s="6"/>
      <c r="ED455" s="6"/>
      <c r="EE455" s="6"/>
      <c r="EF455" s="6"/>
      <c r="EG455" s="6"/>
      <c r="EH455" s="6"/>
      <c r="EI455" s="6"/>
      <c r="EJ455" s="6"/>
      <c r="EK455" s="4"/>
      <c r="EL455" s="4"/>
      <c r="EM455" s="4"/>
      <c r="EN455" s="4"/>
      <c r="EO455" s="4"/>
      <c r="EP455" s="4"/>
      <c r="EQ455" s="4"/>
      <c r="ER455" s="4"/>
      <c r="ES455" s="4"/>
      <c r="ET455" s="4"/>
      <c r="EU455" s="4"/>
      <c r="EV455" s="4"/>
      <c r="EW455" s="4"/>
      <c r="EX455" s="4"/>
      <c r="EY455" s="4"/>
      <c r="EZ455" s="4"/>
      <c r="FA455" s="4"/>
      <c r="FB455" s="4"/>
      <c r="FC455" s="4"/>
      <c r="FD455" s="4"/>
      <c r="FE455" s="4"/>
      <c r="FF455" s="4"/>
      <c r="FG455" s="4"/>
      <c r="FH455" s="4"/>
      <c r="FI455" s="4"/>
      <c r="FJ455" s="4"/>
      <c r="FK455" s="4"/>
      <c r="FL455" s="4"/>
      <c r="FM455" s="4"/>
      <c r="FN455" s="4"/>
      <c r="FO455" s="4"/>
      <c r="FP455" s="4"/>
      <c r="FQ455" s="4"/>
      <c r="FR455" s="4"/>
      <c r="FS455" s="4"/>
      <c r="FT455" s="4"/>
      <c r="FU455" s="4"/>
      <c r="FV455" s="4"/>
      <c r="FW455" s="4"/>
      <c r="FX455" s="4"/>
      <c r="FY455" s="4"/>
      <c r="FZ455" s="4"/>
      <c r="GA455" s="4"/>
      <c r="GB455" s="4"/>
      <c r="GC455" s="4"/>
      <c r="GD455" s="4"/>
      <c r="GE455" s="4"/>
      <c r="GF455" s="4"/>
    </row>
    <row r="456" spans="1:188" ht="15.75" x14ac:dyDescent="0.25">
      <c r="A456" s="173"/>
      <c r="B456" s="173"/>
      <c r="C456" s="173"/>
      <c r="D456" s="176">
        <v>71</v>
      </c>
      <c r="E456" s="176"/>
      <c r="F456" s="176"/>
      <c r="G456" s="204" t="s">
        <v>227</v>
      </c>
      <c r="H456" s="113">
        <f t="shared" si="288"/>
        <v>0</v>
      </c>
      <c r="I456" s="113">
        <f t="shared" si="289"/>
        <v>0</v>
      </c>
      <c r="J456" s="113">
        <f t="shared" si="289"/>
        <v>0</v>
      </c>
      <c r="K456" s="113">
        <f t="shared" si="289"/>
        <v>0</v>
      </c>
      <c r="L456" s="113" t="e">
        <f t="shared" si="289"/>
        <v>#REF!</v>
      </c>
      <c r="M456" s="113">
        <f t="shared" si="289"/>
        <v>0</v>
      </c>
      <c r="N456" s="113" t="e">
        <f t="shared" si="289"/>
        <v>#REF!</v>
      </c>
      <c r="O456" s="113">
        <f t="shared" si="289"/>
        <v>0</v>
      </c>
      <c r="P456" s="113" t="e">
        <f t="shared" si="289"/>
        <v>#REF!</v>
      </c>
      <c r="Q456" s="113">
        <f t="shared" si="289"/>
        <v>0</v>
      </c>
      <c r="R456" s="113" t="e">
        <f t="shared" si="289"/>
        <v>#REF!</v>
      </c>
      <c r="S456" s="113">
        <f t="shared" si="289"/>
        <v>0</v>
      </c>
      <c r="T456" s="113" t="e">
        <f t="shared" si="289"/>
        <v>#REF!</v>
      </c>
      <c r="U456" s="113">
        <f t="shared" si="289"/>
        <v>0</v>
      </c>
      <c r="V456" s="113" t="e">
        <f t="shared" si="289"/>
        <v>#REF!</v>
      </c>
      <c r="W456" s="113">
        <f t="shared" si="289"/>
        <v>0</v>
      </c>
      <c r="X456" s="113" t="e">
        <f t="shared" si="289"/>
        <v>#REF!</v>
      </c>
      <c r="Y456" s="113">
        <f t="shared" si="289"/>
        <v>0</v>
      </c>
      <c r="Z456" s="113" t="e">
        <f t="shared" si="289"/>
        <v>#REF!</v>
      </c>
      <c r="AA456" s="113">
        <f t="shared" si="289"/>
        <v>0</v>
      </c>
      <c r="AB456" s="113" t="e">
        <f t="shared" si="289"/>
        <v>#REF!</v>
      </c>
      <c r="AC456" s="113">
        <f t="shared" si="289"/>
        <v>0</v>
      </c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12"/>
      <c r="AY456" s="12"/>
      <c r="AZ456" s="12"/>
      <c r="BA456" s="12"/>
      <c r="BB456" s="12"/>
      <c r="BC456" s="12"/>
      <c r="BD456" s="12"/>
      <c r="BE456" s="12"/>
      <c r="BF456" s="12"/>
      <c r="BG456" s="12"/>
      <c r="BH456" s="12"/>
      <c r="BI456" s="12"/>
      <c r="BJ456" s="12"/>
      <c r="BK456" s="12"/>
      <c r="BL456" s="12"/>
      <c r="BM456" s="12"/>
      <c r="BN456" s="12"/>
      <c r="BO456" s="12"/>
      <c r="BP456" s="12"/>
      <c r="BQ456" s="12"/>
      <c r="BR456" s="12"/>
      <c r="BS456" s="12"/>
      <c r="BT456" s="12"/>
      <c r="BU456" s="12"/>
      <c r="BV456" s="12"/>
      <c r="BW456" s="12"/>
      <c r="BX456" s="12"/>
      <c r="BY456" s="12"/>
      <c r="BZ456" s="12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  <c r="CW456" s="6"/>
      <c r="CX456" s="6"/>
      <c r="CY456" s="6"/>
      <c r="CZ456" s="6"/>
      <c r="DA456" s="6"/>
      <c r="DB456" s="6"/>
      <c r="DC456" s="6"/>
      <c r="DD456" s="6"/>
      <c r="DE456" s="6"/>
      <c r="DF456" s="6"/>
      <c r="DG456" s="6"/>
      <c r="DH456" s="6"/>
      <c r="DI456" s="6"/>
      <c r="DJ456" s="6"/>
      <c r="DK456" s="6"/>
      <c r="DL456" s="6"/>
      <c r="DM456" s="6"/>
      <c r="DN456" s="6"/>
      <c r="DO456" s="6"/>
      <c r="DP456" s="6"/>
      <c r="DQ456" s="6"/>
      <c r="DR456" s="6"/>
      <c r="DS456" s="6"/>
      <c r="DT456" s="6"/>
      <c r="DU456" s="6"/>
      <c r="DV456" s="6"/>
      <c r="DW456" s="6"/>
      <c r="DX456" s="6"/>
      <c r="DY456" s="6"/>
      <c r="DZ456" s="6"/>
      <c r="EA456" s="6"/>
      <c r="EB456" s="6"/>
      <c r="EC456" s="6"/>
      <c r="ED456" s="6"/>
      <c r="EE456" s="6"/>
      <c r="EF456" s="6"/>
      <c r="EG456" s="6"/>
      <c r="EH456" s="6"/>
      <c r="EI456" s="6"/>
      <c r="EJ456" s="6"/>
      <c r="EK456" s="4"/>
      <c r="EL456" s="4"/>
      <c r="EM456" s="4"/>
      <c r="EN456" s="4"/>
      <c r="EO456" s="4"/>
      <c r="EP456" s="4"/>
      <c r="EQ456" s="4"/>
      <c r="ER456" s="4"/>
      <c r="ES456" s="4"/>
      <c r="ET456" s="4"/>
      <c r="EU456" s="4"/>
      <c r="EV456" s="4"/>
      <c r="EW456" s="4"/>
      <c r="EX456" s="4"/>
      <c r="EY456" s="4"/>
      <c r="EZ456" s="4"/>
      <c r="FA456" s="4"/>
      <c r="FB456" s="4"/>
      <c r="FC456" s="4"/>
      <c r="FD456" s="4"/>
      <c r="FE456" s="4"/>
      <c r="FF456" s="4"/>
      <c r="FG456" s="4"/>
      <c r="FH456" s="4"/>
      <c r="FI456" s="4"/>
      <c r="FJ456" s="4"/>
      <c r="FK456" s="4"/>
      <c r="FL456" s="4"/>
      <c r="FM456" s="4"/>
      <c r="FN456" s="4"/>
      <c r="FO456" s="4"/>
      <c r="FP456" s="4"/>
      <c r="FQ456" s="4"/>
      <c r="FR456" s="4"/>
      <c r="FS456" s="4"/>
      <c r="FT456" s="4"/>
      <c r="FU456" s="4"/>
      <c r="FV456" s="4"/>
      <c r="FW456" s="4"/>
      <c r="FX456" s="4"/>
      <c r="FY456" s="4"/>
      <c r="FZ456" s="4"/>
      <c r="GA456" s="4"/>
      <c r="GB456" s="4"/>
      <c r="GC456" s="4"/>
      <c r="GD456" s="4"/>
      <c r="GE456" s="4"/>
      <c r="GF456" s="4"/>
    </row>
    <row r="457" spans="1:188" ht="15.75" x14ac:dyDescent="0.25">
      <c r="A457" s="173"/>
      <c r="B457" s="173"/>
      <c r="C457" s="173"/>
      <c r="D457" s="176"/>
      <c r="E457" s="179" t="s">
        <v>76</v>
      </c>
      <c r="F457" s="179"/>
      <c r="G457" s="210" t="s">
        <v>228</v>
      </c>
      <c r="H457" s="113">
        <f t="shared" si="288"/>
        <v>0</v>
      </c>
      <c r="I457" s="113">
        <f t="shared" si="289"/>
        <v>0</v>
      </c>
      <c r="J457" s="113">
        <f t="shared" si="289"/>
        <v>0</v>
      </c>
      <c r="K457" s="113">
        <f t="shared" si="289"/>
        <v>0</v>
      </c>
      <c r="L457" s="113" t="e">
        <f t="shared" si="289"/>
        <v>#REF!</v>
      </c>
      <c r="M457" s="113">
        <f t="shared" si="289"/>
        <v>0</v>
      </c>
      <c r="N457" s="113" t="e">
        <f t="shared" si="289"/>
        <v>#REF!</v>
      </c>
      <c r="O457" s="113">
        <f t="shared" si="289"/>
        <v>0</v>
      </c>
      <c r="P457" s="113" t="e">
        <f t="shared" si="289"/>
        <v>#REF!</v>
      </c>
      <c r="Q457" s="113">
        <f t="shared" si="289"/>
        <v>0</v>
      </c>
      <c r="R457" s="113" t="e">
        <f t="shared" si="289"/>
        <v>#REF!</v>
      </c>
      <c r="S457" s="113">
        <f t="shared" si="289"/>
        <v>0</v>
      </c>
      <c r="T457" s="113" t="e">
        <f t="shared" si="289"/>
        <v>#REF!</v>
      </c>
      <c r="U457" s="113">
        <f t="shared" si="289"/>
        <v>0</v>
      </c>
      <c r="V457" s="113" t="e">
        <f t="shared" si="289"/>
        <v>#REF!</v>
      </c>
      <c r="W457" s="113">
        <f t="shared" si="289"/>
        <v>0</v>
      </c>
      <c r="X457" s="113" t="e">
        <f t="shared" si="289"/>
        <v>#REF!</v>
      </c>
      <c r="Y457" s="113">
        <f t="shared" si="289"/>
        <v>0</v>
      </c>
      <c r="Z457" s="113" t="e">
        <f t="shared" si="289"/>
        <v>#REF!</v>
      </c>
      <c r="AA457" s="113">
        <f t="shared" si="289"/>
        <v>0</v>
      </c>
      <c r="AB457" s="113" t="e">
        <f t="shared" si="289"/>
        <v>#REF!</v>
      </c>
      <c r="AC457" s="113">
        <f t="shared" si="289"/>
        <v>0</v>
      </c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12"/>
      <c r="AY457" s="12"/>
      <c r="AZ457" s="12"/>
      <c r="BA457" s="12"/>
      <c r="BB457" s="12"/>
      <c r="BC457" s="12"/>
      <c r="BD457" s="12"/>
      <c r="BE457" s="12"/>
      <c r="BF457" s="12"/>
      <c r="BG457" s="12"/>
      <c r="BH457" s="12"/>
      <c r="BI457" s="12"/>
      <c r="BJ457" s="12"/>
      <c r="BK457" s="12"/>
      <c r="BL457" s="12"/>
      <c r="BM457" s="12"/>
      <c r="BN457" s="12"/>
      <c r="BO457" s="12"/>
      <c r="BP457" s="12"/>
      <c r="BQ457" s="12"/>
      <c r="BR457" s="12"/>
      <c r="BS457" s="12"/>
      <c r="BT457" s="12"/>
      <c r="BU457" s="12"/>
      <c r="BV457" s="12"/>
      <c r="BW457" s="12"/>
      <c r="BX457" s="12"/>
      <c r="BY457" s="12"/>
      <c r="BZ457" s="12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  <c r="CW457" s="6"/>
      <c r="CX457" s="6"/>
      <c r="CY457" s="6"/>
      <c r="CZ457" s="6"/>
      <c r="DA457" s="6"/>
      <c r="DB457" s="6"/>
      <c r="DC457" s="6"/>
      <c r="DD457" s="6"/>
      <c r="DE457" s="6"/>
      <c r="DF457" s="6"/>
      <c r="DG457" s="6"/>
      <c r="DH457" s="6"/>
      <c r="DI457" s="6"/>
      <c r="DJ457" s="6"/>
      <c r="DK457" s="6"/>
      <c r="DL457" s="6"/>
      <c r="DM457" s="6"/>
      <c r="DN457" s="6"/>
      <c r="DO457" s="6"/>
      <c r="DP457" s="6"/>
      <c r="DQ457" s="6"/>
      <c r="DR457" s="6"/>
      <c r="DS457" s="6"/>
      <c r="DT457" s="6"/>
      <c r="DU457" s="6"/>
      <c r="DV457" s="6"/>
      <c r="DW457" s="6"/>
      <c r="DX457" s="6"/>
      <c r="DY457" s="6"/>
      <c r="DZ457" s="6"/>
      <c r="EA457" s="6"/>
      <c r="EB457" s="6"/>
      <c r="EC457" s="6"/>
      <c r="ED457" s="6"/>
      <c r="EE457" s="6"/>
      <c r="EF457" s="6"/>
      <c r="EG457" s="6"/>
      <c r="EH457" s="6"/>
      <c r="EI457" s="6"/>
      <c r="EJ457" s="6"/>
      <c r="EK457" s="4"/>
      <c r="EL457" s="4"/>
      <c r="EM457" s="4"/>
      <c r="EN457" s="4"/>
      <c r="EO457" s="4"/>
      <c r="EP457" s="4"/>
      <c r="EQ457" s="4"/>
      <c r="ER457" s="4"/>
      <c r="ES457" s="4"/>
      <c r="ET457" s="4"/>
      <c r="EU457" s="4"/>
      <c r="EV457" s="4"/>
      <c r="EW457" s="4"/>
      <c r="EX457" s="4"/>
      <c r="EY457" s="4"/>
      <c r="EZ457" s="4"/>
      <c r="FA457" s="4"/>
      <c r="FB457" s="4"/>
      <c r="FC457" s="4"/>
      <c r="FD457" s="4"/>
      <c r="FE457" s="4"/>
      <c r="FF457" s="4"/>
      <c r="FG457" s="4"/>
      <c r="FH457" s="4"/>
      <c r="FI457" s="4"/>
      <c r="FJ457" s="4"/>
      <c r="FK457" s="4"/>
      <c r="FL457" s="4"/>
      <c r="FM457" s="4"/>
      <c r="FN457" s="4"/>
      <c r="FO457" s="4"/>
      <c r="FP457" s="4"/>
      <c r="FQ457" s="4"/>
      <c r="FR457" s="4"/>
      <c r="FS457" s="4"/>
      <c r="FT457" s="4"/>
      <c r="FU457" s="4"/>
      <c r="FV457" s="4"/>
      <c r="FW457" s="4"/>
      <c r="FX457" s="4"/>
      <c r="FY457" s="4"/>
      <c r="FZ457" s="4"/>
      <c r="GA457" s="4"/>
      <c r="GB457" s="4"/>
      <c r="GC457" s="4"/>
      <c r="GD457" s="4"/>
      <c r="GE457" s="4"/>
      <c r="GF457" s="4"/>
    </row>
    <row r="458" spans="1:188" ht="15.75" x14ac:dyDescent="0.25">
      <c r="A458" s="173"/>
      <c r="B458" s="173"/>
      <c r="C458" s="173"/>
      <c r="D458" s="176"/>
      <c r="E458" s="179"/>
      <c r="F458" s="179" t="s">
        <v>78</v>
      </c>
      <c r="G458" s="211" t="s">
        <v>230</v>
      </c>
      <c r="H458" s="113"/>
      <c r="I458" s="113"/>
      <c r="J458" s="113">
        <f>+H458+I458</f>
        <v>0</v>
      </c>
      <c r="K458" s="113"/>
      <c r="L458" s="113" t="e">
        <f>+#REF!+K458</f>
        <v>#REF!</v>
      </c>
      <c r="M458" s="113"/>
      <c r="N458" s="113" t="e">
        <f>+L458+M458</f>
        <v>#REF!</v>
      </c>
      <c r="O458" s="113"/>
      <c r="P458" s="113" t="e">
        <f>+N458+O458</f>
        <v>#REF!</v>
      </c>
      <c r="Q458" s="113"/>
      <c r="R458" s="113" t="e">
        <f>+P458+Q458</f>
        <v>#REF!</v>
      </c>
      <c r="S458" s="113"/>
      <c r="T458" s="113" t="e">
        <f>+R458+S458</f>
        <v>#REF!</v>
      </c>
      <c r="U458" s="113"/>
      <c r="V458" s="113" t="e">
        <f>+T458+U458</f>
        <v>#REF!</v>
      </c>
      <c r="W458" s="113"/>
      <c r="X458" s="113" t="e">
        <f>+V458+W458</f>
        <v>#REF!</v>
      </c>
      <c r="Y458" s="113"/>
      <c r="Z458" s="113" t="e">
        <f>+X458+Y458</f>
        <v>#REF!</v>
      </c>
      <c r="AA458" s="113"/>
      <c r="AB458" s="113" t="e">
        <f>+Z458+AA458</f>
        <v>#REF!</v>
      </c>
      <c r="AC458" s="2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12"/>
      <c r="AY458" s="12"/>
      <c r="AZ458" s="12"/>
      <c r="BA458" s="12"/>
      <c r="BB458" s="12"/>
      <c r="BC458" s="12"/>
      <c r="BD458" s="12"/>
      <c r="BE458" s="12"/>
      <c r="BF458" s="12"/>
      <c r="BG458" s="12"/>
      <c r="BH458" s="12"/>
      <c r="BI458" s="12"/>
      <c r="BJ458" s="12"/>
      <c r="BK458" s="12"/>
      <c r="BL458" s="12"/>
      <c r="BM458" s="12"/>
      <c r="BN458" s="12"/>
      <c r="BO458" s="12"/>
      <c r="BP458" s="12"/>
      <c r="BQ458" s="12"/>
      <c r="BR458" s="12"/>
      <c r="BS458" s="12"/>
      <c r="BT458" s="12"/>
      <c r="BU458" s="12"/>
      <c r="BV458" s="12"/>
      <c r="BW458" s="12"/>
      <c r="BX458" s="12"/>
      <c r="BY458" s="12"/>
      <c r="BZ458" s="12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  <c r="CW458" s="6"/>
      <c r="CX458" s="6"/>
      <c r="CY458" s="6"/>
      <c r="CZ458" s="6"/>
      <c r="DA458" s="6"/>
      <c r="DB458" s="6"/>
      <c r="DC458" s="6"/>
      <c r="DD458" s="6"/>
      <c r="DE458" s="6"/>
      <c r="DF458" s="6"/>
      <c r="DG458" s="6"/>
      <c r="DH458" s="6"/>
      <c r="DI458" s="6"/>
      <c r="DJ458" s="6"/>
      <c r="DK458" s="6"/>
      <c r="DL458" s="6"/>
      <c r="DM458" s="6"/>
      <c r="DN458" s="6"/>
      <c r="DO458" s="6"/>
      <c r="DP458" s="6"/>
      <c r="DQ458" s="6"/>
      <c r="DR458" s="6"/>
      <c r="DS458" s="6"/>
      <c r="DT458" s="6"/>
      <c r="DU458" s="6"/>
      <c r="DV458" s="6"/>
      <c r="DW458" s="6"/>
      <c r="DX458" s="6"/>
      <c r="DY458" s="6"/>
      <c r="DZ458" s="6"/>
      <c r="EA458" s="6"/>
      <c r="EB458" s="6"/>
      <c r="EC458" s="6"/>
      <c r="ED458" s="6"/>
      <c r="EE458" s="6"/>
      <c r="EF458" s="6"/>
      <c r="EG458" s="6"/>
      <c r="EH458" s="6"/>
      <c r="EI458" s="6"/>
      <c r="EJ458" s="6"/>
      <c r="EK458" s="4"/>
      <c r="EL458" s="4"/>
      <c r="EM458" s="4"/>
      <c r="EN458" s="4"/>
      <c r="EO458" s="4"/>
      <c r="EP458" s="4"/>
      <c r="EQ458" s="4"/>
      <c r="ER458" s="4"/>
      <c r="ES458" s="4"/>
      <c r="ET458" s="4"/>
      <c r="EU458" s="4"/>
      <c r="EV458" s="4"/>
      <c r="EW458" s="4"/>
      <c r="EX458" s="4"/>
      <c r="EY458" s="4"/>
      <c r="EZ458" s="4"/>
      <c r="FA458" s="4"/>
      <c r="FB458" s="4"/>
      <c r="FC458" s="4"/>
      <c r="FD458" s="4"/>
      <c r="FE458" s="4"/>
      <c r="FF458" s="4"/>
      <c r="FG458" s="4"/>
      <c r="FH458" s="4"/>
      <c r="FI458" s="4"/>
      <c r="FJ458" s="4"/>
      <c r="FK458" s="4"/>
      <c r="FL458" s="4"/>
      <c r="FM458" s="4"/>
      <c r="FN458" s="4"/>
      <c r="FO458" s="4"/>
      <c r="FP458" s="4"/>
      <c r="FQ458" s="4"/>
      <c r="FR458" s="4"/>
      <c r="FS458" s="4"/>
      <c r="FT458" s="4"/>
      <c r="FU458" s="4"/>
      <c r="FV458" s="4"/>
      <c r="FW458" s="4"/>
      <c r="FX458" s="4"/>
      <c r="FY458" s="4"/>
      <c r="FZ458" s="4"/>
      <c r="GA458" s="4"/>
      <c r="GB458" s="4"/>
      <c r="GC458" s="4"/>
      <c r="GD458" s="4"/>
      <c r="GE458" s="4"/>
      <c r="GF458" s="4"/>
    </row>
    <row r="459" spans="1:188" ht="15.75" x14ac:dyDescent="0.25">
      <c r="A459" s="213"/>
      <c r="B459" s="213"/>
      <c r="C459" s="213"/>
      <c r="D459" s="213"/>
      <c r="E459" s="213"/>
      <c r="F459" s="213"/>
      <c r="G459" s="190"/>
      <c r="H459" s="212"/>
      <c r="I459" s="212"/>
      <c r="J459" s="212"/>
      <c r="K459" s="212"/>
      <c r="L459" s="212"/>
      <c r="M459" s="212"/>
      <c r="N459" s="212"/>
      <c r="O459" s="212"/>
      <c r="P459" s="212"/>
      <c r="Q459" s="212"/>
      <c r="R459" s="212"/>
      <c r="S459" s="212"/>
      <c r="T459" s="212"/>
      <c r="U459" s="212"/>
      <c r="V459" s="212"/>
      <c r="W459" s="212"/>
      <c r="X459" s="212"/>
      <c r="Y459" s="212"/>
      <c r="Z459" s="212"/>
      <c r="AA459" s="212"/>
      <c r="AB459" s="212"/>
      <c r="AC459" s="2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2"/>
      <c r="AY459" s="12"/>
      <c r="AZ459" s="12"/>
      <c r="BA459" s="12"/>
      <c r="BB459" s="12"/>
      <c r="BC459" s="12"/>
      <c r="BD459" s="12"/>
      <c r="BE459" s="12"/>
      <c r="BF459" s="12"/>
      <c r="BG459" s="12"/>
      <c r="BH459" s="12"/>
      <c r="BI459" s="12"/>
      <c r="BJ459" s="12"/>
      <c r="BK459" s="12"/>
      <c r="BL459" s="12"/>
      <c r="BM459" s="12"/>
      <c r="BN459" s="12"/>
      <c r="BO459" s="12"/>
      <c r="BP459" s="12"/>
      <c r="BQ459" s="12"/>
      <c r="BR459" s="12"/>
      <c r="BS459" s="12"/>
      <c r="BT459" s="12"/>
      <c r="BU459" s="12"/>
      <c r="BV459" s="12"/>
      <c r="BW459" s="12"/>
      <c r="BX459" s="12"/>
      <c r="BY459" s="12"/>
      <c r="BZ459" s="12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  <c r="CW459" s="6"/>
      <c r="CX459" s="6"/>
      <c r="CY459" s="6"/>
      <c r="CZ459" s="6"/>
      <c r="DA459" s="6"/>
      <c r="DB459" s="6"/>
      <c r="DC459" s="6"/>
      <c r="DD459" s="6"/>
      <c r="DE459" s="6"/>
      <c r="DF459" s="6"/>
      <c r="DG459" s="6"/>
      <c r="DH459" s="6"/>
      <c r="DI459" s="6"/>
      <c r="DJ459" s="6"/>
      <c r="DK459" s="6"/>
      <c r="DL459" s="6"/>
      <c r="DM459" s="6"/>
      <c r="DN459" s="6"/>
      <c r="DO459" s="6"/>
      <c r="DP459" s="6"/>
      <c r="DQ459" s="6"/>
      <c r="DR459" s="6"/>
      <c r="DS459" s="6"/>
      <c r="DT459" s="6"/>
      <c r="DU459" s="6"/>
      <c r="DV459" s="6"/>
      <c r="DW459" s="6"/>
      <c r="DX459" s="6"/>
      <c r="DY459" s="6"/>
      <c r="DZ459" s="6"/>
      <c r="EA459" s="6"/>
      <c r="EB459" s="6"/>
      <c r="EC459" s="6"/>
      <c r="ED459" s="6"/>
      <c r="EE459" s="6"/>
      <c r="EF459" s="6"/>
      <c r="EG459" s="6"/>
      <c r="EH459" s="6"/>
      <c r="EI459" s="6"/>
      <c r="EJ459" s="6"/>
      <c r="EK459" s="4"/>
      <c r="EL459" s="4"/>
      <c r="EM459" s="4"/>
      <c r="EN459" s="4"/>
      <c r="EO459" s="4"/>
      <c r="EP459" s="4"/>
      <c r="EQ459" s="4"/>
      <c r="ER459" s="4"/>
      <c r="ES459" s="4"/>
      <c r="ET459" s="4"/>
      <c r="EU459" s="4"/>
      <c r="EV459" s="4"/>
      <c r="EW459" s="4"/>
      <c r="EX459" s="4"/>
      <c r="EY459" s="4"/>
      <c r="EZ459" s="4"/>
      <c r="FA459" s="4"/>
      <c r="FB459" s="4"/>
      <c r="FC459" s="4"/>
      <c r="FD459" s="4"/>
      <c r="FE459" s="4"/>
      <c r="FF459" s="4"/>
      <c r="FG459" s="4"/>
      <c r="FH459" s="4"/>
      <c r="FI459" s="4"/>
      <c r="FJ459" s="4"/>
      <c r="FK459" s="4"/>
      <c r="FL459" s="4"/>
      <c r="FM459" s="4"/>
      <c r="FN459" s="4"/>
      <c r="FO459" s="4"/>
      <c r="FP459" s="4"/>
      <c r="FQ459" s="4"/>
      <c r="FR459" s="4"/>
      <c r="FS459" s="4"/>
      <c r="FT459" s="4"/>
      <c r="FU459" s="4"/>
      <c r="FV459" s="4"/>
      <c r="FW459" s="4"/>
      <c r="FX459" s="4"/>
      <c r="FY459" s="4"/>
      <c r="FZ459" s="4"/>
      <c r="GA459" s="4"/>
      <c r="GB459" s="4"/>
      <c r="GC459" s="4"/>
      <c r="GD459" s="4"/>
      <c r="GE459" s="4"/>
      <c r="GF459" s="4"/>
    </row>
    <row r="460" spans="1:188" x14ac:dyDescent="0.2">
      <c r="A460" s="7"/>
      <c r="G460" s="214"/>
      <c r="H460" s="215"/>
      <c r="I460" s="215"/>
      <c r="J460" s="215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12"/>
      <c r="AY460" s="12"/>
      <c r="AZ460" s="12"/>
      <c r="BA460" s="12"/>
      <c r="BB460" s="12"/>
      <c r="BC460" s="12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  <c r="CW460" s="6"/>
      <c r="CX460" s="6"/>
      <c r="CY460" s="6"/>
      <c r="CZ460" s="6"/>
      <c r="DA460" s="6"/>
      <c r="DB460" s="6"/>
      <c r="DC460" s="6"/>
      <c r="DD460" s="6"/>
      <c r="DE460" s="6"/>
      <c r="DF460" s="6"/>
      <c r="DG460" s="6"/>
      <c r="DH460" s="6"/>
      <c r="DI460" s="6"/>
      <c r="DJ460" s="6"/>
      <c r="DK460" s="6"/>
      <c r="DL460" s="6"/>
      <c r="DM460" s="6"/>
      <c r="DN460" s="6"/>
      <c r="DO460" s="6"/>
      <c r="DP460" s="6"/>
      <c r="DQ460" s="6"/>
      <c r="DR460" s="6"/>
      <c r="DS460" s="6"/>
      <c r="DT460" s="6"/>
      <c r="DU460" s="6"/>
      <c r="DV460" s="6"/>
      <c r="DW460" s="6"/>
      <c r="DX460" s="6"/>
      <c r="DY460" s="6"/>
      <c r="DZ460" s="6"/>
      <c r="EA460" s="6"/>
      <c r="EB460" s="6"/>
      <c r="EC460" s="6"/>
      <c r="ED460" s="6"/>
      <c r="EE460" s="6"/>
      <c r="EF460" s="6"/>
      <c r="EG460" s="6"/>
      <c r="EH460" s="6"/>
      <c r="EI460" s="6"/>
      <c r="EJ460" s="6"/>
      <c r="EK460" s="4"/>
      <c r="EL460" s="4"/>
      <c r="EM460" s="4"/>
      <c r="EN460" s="4"/>
      <c r="EO460" s="4"/>
      <c r="EP460" s="4"/>
      <c r="EQ460" s="4"/>
      <c r="ER460" s="4"/>
      <c r="ES460" s="4"/>
      <c r="ET460" s="4"/>
      <c r="EU460" s="4"/>
      <c r="EV460" s="4"/>
      <c r="EW460" s="4"/>
      <c r="EX460" s="4"/>
      <c r="EY460" s="4"/>
      <c r="EZ460" s="4"/>
      <c r="FA460" s="4"/>
      <c r="FB460" s="4"/>
      <c r="FC460" s="4"/>
      <c r="FD460" s="4"/>
      <c r="FE460" s="4"/>
      <c r="FF460" s="4"/>
      <c r="FG460" s="4"/>
      <c r="FH460" s="4"/>
      <c r="FI460" s="4"/>
      <c r="FJ460" s="4"/>
      <c r="FK460" s="4"/>
      <c r="FL460" s="4"/>
      <c r="FM460" s="4"/>
      <c r="FN460" s="4"/>
      <c r="FO460" s="4"/>
      <c r="FP460" s="4"/>
      <c r="FQ460" s="4"/>
      <c r="FR460" s="4"/>
      <c r="FS460" s="4"/>
      <c r="FT460" s="4"/>
      <c r="FU460" s="4"/>
      <c r="FV460" s="4"/>
      <c r="FW460" s="4"/>
      <c r="FX460" s="4"/>
      <c r="FY460" s="4"/>
      <c r="FZ460" s="4"/>
      <c r="GA460" s="4"/>
      <c r="GB460" s="4"/>
      <c r="GC460" s="4"/>
      <c r="GD460" s="4"/>
      <c r="GE460" s="4"/>
      <c r="GF460" s="4"/>
    </row>
    <row r="461" spans="1:188" ht="31.5" x14ac:dyDescent="0.2">
      <c r="A461" s="7"/>
      <c r="D461" s="216">
        <v>56</v>
      </c>
      <c r="E461" s="216"/>
      <c r="F461" s="216"/>
      <c r="G461" s="190" t="s">
        <v>346</v>
      </c>
      <c r="H461" s="215">
        <f>+H462</f>
        <v>0</v>
      </c>
      <c r="I461" s="215">
        <f t="shared" ref="I461:AC461" si="290">+I462</f>
        <v>0</v>
      </c>
      <c r="J461" s="215">
        <f t="shared" si="290"/>
        <v>0</v>
      </c>
      <c r="K461" s="215">
        <f t="shared" si="290"/>
        <v>0</v>
      </c>
      <c r="L461" s="215" t="e">
        <f t="shared" si="290"/>
        <v>#REF!</v>
      </c>
      <c r="M461" s="215">
        <f t="shared" si="290"/>
        <v>0</v>
      </c>
      <c r="N461" s="215" t="e">
        <f t="shared" si="290"/>
        <v>#REF!</v>
      </c>
      <c r="O461" s="215">
        <f t="shared" si="290"/>
        <v>0</v>
      </c>
      <c r="P461" s="215" t="e">
        <f t="shared" si="290"/>
        <v>#REF!</v>
      </c>
      <c r="Q461" s="215">
        <f t="shared" si="290"/>
        <v>0</v>
      </c>
      <c r="R461" s="215" t="e">
        <f t="shared" si="290"/>
        <v>#REF!</v>
      </c>
      <c r="S461" s="215">
        <f t="shared" si="290"/>
        <v>0</v>
      </c>
      <c r="T461" s="215" t="e">
        <f t="shared" si="290"/>
        <v>#REF!</v>
      </c>
      <c r="U461" s="215">
        <f t="shared" si="290"/>
        <v>0</v>
      </c>
      <c r="V461" s="215" t="e">
        <f t="shared" si="290"/>
        <v>#REF!</v>
      </c>
      <c r="W461" s="215">
        <f t="shared" si="290"/>
        <v>0</v>
      </c>
      <c r="X461" s="215" t="e">
        <f t="shared" si="290"/>
        <v>#REF!</v>
      </c>
      <c r="Y461" s="215">
        <f t="shared" si="290"/>
        <v>0</v>
      </c>
      <c r="Z461" s="215" t="e">
        <f t="shared" si="290"/>
        <v>#REF!</v>
      </c>
      <c r="AA461" s="215">
        <f t="shared" si="290"/>
        <v>0</v>
      </c>
      <c r="AB461" s="215" t="e">
        <f t="shared" si="290"/>
        <v>#REF!</v>
      </c>
      <c r="AC461" s="215">
        <f t="shared" si="290"/>
        <v>0</v>
      </c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12"/>
      <c r="AY461" s="12"/>
      <c r="AZ461" s="12"/>
      <c r="BA461" s="12"/>
      <c r="BB461" s="12"/>
      <c r="BC461" s="12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  <c r="CW461" s="6"/>
      <c r="CX461" s="6"/>
      <c r="CY461" s="6"/>
      <c r="CZ461" s="6"/>
      <c r="DA461" s="6"/>
      <c r="DB461" s="6"/>
      <c r="DC461" s="6"/>
      <c r="DD461" s="6"/>
      <c r="DE461" s="6"/>
      <c r="DF461" s="6"/>
      <c r="DG461" s="6"/>
      <c r="DH461" s="6"/>
      <c r="DI461" s="6"/>
      <c r="DJ461" s="6"/>
      <c r="DK461" s="6"/>
      <c r="DL461" s="6"/>
      <c r="DM461" s="6"/>
      <c r="DN461" s="6"/>
      <c r="DO461" s="6"/>
      <c r="DP461" s="6"/>
      <c r="DQ461" s="6"/>
      <c r="DR461" s="6"/>
      <c r="DS461" s="6"/>
      <c r="DT461" s="6"/>
      <c r="DU461" s="6"/>
      <c r="DV461" s="6"/>
      <c r="DW461" s="6"/>
      <c r="DX461" s="6"/>
      <c r="DY461" s="6"/>
      <c r="DZ461" s="6"/>
      <c r="EA461" s="6"/>
      <c r="EB461" s="6"/>
      <c r="EC461" s="6"/>
      <c r="ED461" s="6"/>
      <c r="EE461" s="6"/>
      <c r="EF461" s="6"/>
      <c r="EG461" s="6"/>
      <c r="EH461" s="6"/>
      <c r="EI461" s="6"/>
      <c r="EJ461" s="6"/>
      <c r="EK461" s="4"/>
      <c r="EL461" s="4"/>
      <c r="EM461" s="4"/>
      <c r="EN461" s="4"/>
      <c r="EO461" s="4"/>
      <c r="EP461" s="4"/>
      <c r="EQ461" s="4"/>
      <c r="ER461" s="4"/>
      <c r="ES461" s="4"/>
      <c r="ET461" s="4"/>
      <c r="EU461" s="4"/>
      <c r="EV461" s="4"/>
      <c r="EW461" s="4"/>
      <c r="EX461" s="4"/>
      <c r="EY461" s="4"/>
      <c r="EZ461" s="4"/>
      <c r="FA461" s="4"/>
      <c r="FB461" s="4"/>
      <c r="FC461" s="4"/>
      <c r="FD461" s="4"/>
      <c r="FE461" s="4"/>
      <c r="FF461" s="4"/>
      <c r="FG461" s="4"/>
      <c r="FH461" s="4"/>
      <c r="FI461" s="4"/>
      <c r="FJ461" s="4"/>
      <c r="FK461" s="4"/>
      <c r="FL461" s="4"/>
      <c r="FM461" s="4"/>
      <c r="FN461" s="4"/>
      <c r="FO461" s="4"/>
      <c r="FP461" s="4"/>
      <c r="FQ461" s="4"/>
      <c r="FR461" s="4"/>
      <c r="FS461" s="4"/>
      <c r="FT461" s="4"/>
      <c r="FU461" s="4"/>
      <c r="FV461" s="4"/>
      <c r="FW461" s="4"/>
      <c r="FX461" s="4"/>
      <c r="FY461" s="4"/>
      <c r="FZ461" s="4"/>
      <c r="GA461" s="4"/>
      <c r="GB461" s="4"/>
      <c r="GC461" s="4"/>
      <c r="GD461" s="4"/>
      <c r="GE461" s="4"/>
      <c r="GF461" s="4"/>
    </row>
    <row r="462" spans="1:188" ht="15.75" x14ac:dyDescent="0.2">
      <c r="A462" s="7"/>
      <c r="D462" s="217"/>
      <c r="E462" s="217" t="s">
        <v>78</v>
      </c>
      <c r="F462" s="217"/>
      <c r="G462" s="190" t="s">
        <v>223</v>
      </c>
      <c r="H462" s="215">
        <f>+H463+H464+H465</f>
        <v>0</v>
      </c>
      <c r="I462" s="215">
        <f t="shared" ref="I462:AB462" si="291">+I463+I464+I465</f>
        <v>0</v>
      </c>
      <c r="J462" s="215">
        <f t="shared" si="291"/>
        <v>0</v>
      </c>
      <c r="K462" s="215">
        <f t="shared" si="291"/>
        <v>0</v>
      </c>
      <c r="L462" s="215" t="e">
        <f t="shared" si="291"/>
        <v>#REF!</v>
      </c>
      <c r="M462" s="215">
        <f t="shared" si="291"/>
        <v>0</v>
      </c>
      <c r="N462" s="215" t="e">
        <f t="shared" si="291"/>
        <v>#REF!</v>
      </c>
      <c r="O462" s="215">
        <f t="shared" si="291"/>
        <v>0</v>
      </c>
      <c r="P462" s="215" t="e">
        <f t="shared" si="291"/>
        <v>#REF!</v>
      </c>
      <c r="Q462" s="215">
        <f t="shared" si="291"/>
        <v>0</v>
      </c>
      <c r="R462" s="215" t="e">
        <f t="shared" si="291"/>
        <v>#REF!</v>
      </c>
      <c r="S462" s="215">
        <f t="shared" si="291"/>
        <v>0</v>
      </c>
      <c r="T462" s="215" t="e">
        <f t="shared" si="291"/>
        <v>#REF!</v>
      </c>
      <c r="U462" s="215">
        <f t="shared" si="291"/>
        <v>0</v>
      </c>
      <c r="V462" s="215" t="e">
        <f t="shared" si="291"/>
        <v>#REF!</v>
      </c>
      <c r="W462" s="215">
        <f t="shared" si="291"/>
        <v>0</v>
      </c>
      <c r="X462" s="215" t="e">
        <f t="shared" si="291"/>
        <v>#REF!</v>
      </c>
      <c r="Y462" s="215">
        <f t="shared" si="291"/>
        <v>0</v>
      </c>
      <c r="Z462" s="215" t="e">
        <f t="shared" si="291"/>
        <v>#REF!</v>
      </c>
      <c r="AA462" s="215">
        <f t="shared" si="291"/>
        <v>0</v>
      </c>
      <c r="AB462" s="215" t="e">
        <f t="shared" si="291"/>
        <v>#REF!</v>
      </c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12"/>
      <c r="AY462" s="12"/>
      <c r="AZ462" s="12"/>
      <c r="BA462" s="12"/>
      <c r="BB462" s="12"/>
      <c r="BC462" s="12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  <c r="CW462" s="6"/>
      <c r="CX462" s="6"/>
      <c r="CY462" s="6"/>
      <c r="CZ462" s="6"/>
      <c r="DA462" s="6"/>
      <c r="DB462" s="6"/>
      <c r="DC462" s="6"/>
      <c r="DD462" s="6"/>
      <c r="DE462" s="6"/>
      <c r="DF462" s="6"/>
      <c r="DG462" s="6"/>
      <c r="DH462" s="6"/>
      <c r="DI462" s="6"/>
      <c r="DJ462" s="6"/>
      <c r="DK462" s="6"/>
      <c r="DL462" s="6"/>
      <c r="DM462" s="6"/>
      <c r="DN462" s="6"/>
      <c r="DO462" s="6"/>
      <c r="DP462" s="6"/>
      <c r="DQ462" s="6"/>
      <c r="DR462" s="6"/>
      <c r="DS462" s="6"/>
      <c r="DT462" s="6"/>
      <c r="DU462" s="6"/>
      <c r="DV462" s="6"/>
      <c r="DW462" s="6"/>
      <c r="DX462" s="6"/>
      <c r="DY462" s="6"/>
      <c r="DZ462" s="6"/>
      <c r="EA462" s="6"/>
      <c r="EB462" s="6"/>
      <c r="EC462" s="6"/>
      <c r="ED462" s="6"/>
      <c r="EE462" s="6"/>
      <c r="EF462" s="6"/>
      <c r="EG462" s="6"/>
      <c r="EH462" s="6"/>
      <c r="EI462" s="6"/>
      <c r="EJ462" s="6"/>
      <c r="EK462" s="4"/>
      <c r="EL462" s="4"/>
      <c r="EM462" s="4"/>
      <c r="EN462" s="4"/>
      <c r="EO462" s="4"/>
      <c r="EP462" s="4"/>
      <c r="EQ462" s="4"/>
      <c r="ER462" s="4"/>
      <c r="ES462" s="4"/>
      <c r="ET462" s="4"/>
      <c r="EU462" s="4"/>
      <c r="EV462" s="4"/>
      <c r="EW462" s="4"/>
      <c r="EX462" s="4"/>
      <c r="EY462" s="4"/>
      <c r="EZ462" s="4"/>
      <c r="FA462" s="4"/>
      <c r="FB462" s="4"/>
      <c r="FC462" s="4"/>
      <c r="FD462" s="4"/>
      <c r="FE462" s="4"/>
      <c r="FF462" s="4"/>
      <c r="FG462" s="4"/>
      <c r="FH462" s="4"/>
      <c r="FI462" s="4"/>
      <c r="FJ462" s="4"/>
      <c r="FK462" s="4"/>
      <c r="FL462" s="4"/>
      <c r="FM462" s="4"/>
      <c r="FN462" s="4"/>
      <c r="FO462" s="4"/>
      <c r="FP462" s="4"/>
      <c r="FQ462" s="4"/>
      <c r="FR462" s="4"/>
      <c r="FS462" s="4"/>
      <c r="FT462" s="4"/>
      <c r="FU462" s="4"/>
      <c r="FV462" s="4"/>
      <c r="FW462" s="4"/>
      <c r="FX462" s="4"/>
      <c r="FY462" s="4"/>
      <c r="FZ462" s="4"/>
      <c r="GA462" s="4"/>
      <c r="GB462" s="4"/>
      <c r="GC462" s="4"/>
      <c r="GD462" s="4"/>
      <c r="GE462" s="4"/>
      <c r="GF462" s="4"/>
    </row>
    <row r="463" spans="1:188" x14ac:dyDescent="0.2">
      <c r="A463" s="7"/>
      <c r="D463" s="218"/>
      <c r="E463" s="218"/>
      <c r="F463" s="218" t="s">
        <v>76</v>
      </c>
      <c r="G463" s="219" t="s">
        <v>347</v>
      </c>
      <c r="H463" s="215"/>
      <c r="I463" s="215"/>
      <c r="J463" s="215">
        <f>+H463+I463</f>
        <v>0</v>
      </c>
      <c r="K463" s="12"/>
      <c r="L463" s="215" t="e">
        <f>+#REF!+K463</f>
        <v>#REF!</v>
      </c>
      <c r="M463" s="12"/>
      <c r="N463" s="215" t="e">
        <f>+L463+M463</f>
        <v>#REF!</v>
      </c>
      <c r="O463" s="12"/>
      <c r="P463" s="215" t="e">
        <f>+N463+O463</f>
        <v>#REF!</v>
      </c>
      <c r="Q463" s="12"/>
      <c r="R463" s="215" t="e">
        <f>+P463+Q463</f>
        <v>#REF!</v>
      </c>
      <c r="S463" s="12"/>
      <c r="T463" s="215" t="e">
        <f>+R463+S463</f>
        <v>#REF!</v>
      </c>
      <c r="U463" s="12"/>
      <c r="V463" s="215" t="e">
        <f>+T463+U463</f>
        <v>#REF!</v>
      </c>
      <c r="W463" s="12"/>
      <c r="X463" s="215" t="e">
        <f>+V463+W463</f>
        <v>#REF!</v>
      </c>
      <c r="Y463" s="12"/>
      <c r="Z463" s="215" t="e">
        <f>+X463+Y463</f>
        <v>#REF!</v>
      </c>
      <c r="AA463" s="12"/>
      <c r="AB463" s="215" t="e">
        <f>+Z463+AA463</f>
        <v>#REF!</v>
      </c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2"/>
      <c r="AY463" s="12"/>
      <c r="AZ463" s="12"/>
      <c r="BA463" s="12"/>
      <c r="BB463" s="12"/>
      <c r="BC463" s="12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  <c r="CW463" s="6"/>
      <c r="CX463" s="6"/>
      <c r="CY463" s="6"/>
      <c r="CZ463" s="6"/>
      <c r="DA463" s="6"/>
      <c r="DB463" s="6"/>
      <c r="DC463" s="6"/>
      <c r="DD463" s="6"/>
      <c r="DE463" s="6"/>
      <c r="DF463" s="6"/>
      <c r="DG463" s="6"/>
      <c r="DH463" s="6"/>
      <c r="DI463" s="6"/>
      <c r="DJ463" s="6"/>
      <c r="DK463" s="6"/>
      <c r="DL463" s="6"/>
      <c r="DM463" s="6"/>
      <c r="DN463" s="6"/>
      <c r="DO463" s="6"/>
      <c r="DP463" s="6"/>
      <c r="DQ463" s="6"/>
      <c r="DR463" s="6"/>
      <c r="DS463" s="6"/>
      <c r="DT463" s="6"/>
      <c r="DU463" s="6"/>
      <c r="DV463" s="6"/>
      <c r="DW463" s="6"/>
      <c r="DX463" s="6"/>
      <c r="DY463" s="6"/>
      <c r="DZ463" s="6"/>
      <c r="EA463" s="6"/>
      <c r="EB463" s="6"/>
      <c r="EC463" s="6"/>
      <c r="ED463" s="6"/>
      <c r="EE463" s="6"/>
      <c r="EF463" s="6"/>
      <c r="EG463" s="6"/>
      <c r="EH463" s="6"/>
      <c r="EI463" s="6"/>
      <c r="EJ463" s="6"/>
      <c r="EK463" s="4"/>
      <c r="EL463" s="4"/>
      <c r="EM463" s="4"/>
      <c r="EN463" s="4"/>
      <c r="EO463" s="4"/>
      <c r="EP463" s="4"/>
      <c r="EQ463" s="4"/>
      <c r="ER463" s="4"/>
      <c r="ES463" s="4"/>
      <c r="ET463" s="4"/>
      <c r="EU463" s="4"/>
      <c r="EV463" s="4"/>
      <c r="EW463" s="4"/>
      <c r="EX463" s="4"/>
      <c r="EY463" s="4"/>
      <c r="EZ463" s="4"/>
      <c r="FA463" s="4"/>
      <c r="FB463" s="4"/>
      <c r="FC463" s="4"/>
      <c r="FD463" s="4"/>
      <c r="FE463" s="4"/>
      <c r="FF463" s="4"/>
      <c r="FG463" s="4"/>
      <c r="FH463" s="4"/>
      <c r="FI463" s="4"/>
      <c r="FJ463" s="4"/>
      <c r="FK463" s="4"/>
      <c r="FL463" s="4"/>
      <c r="FM463" s="4"/>
      <c r="FN463" s="4"/>
      <c r="FO463" s="4"/>
      <c r="FP463" s="4"/>
      <c r="FQ463" s="4"/>
      <c r="FR463" s="4"/>
      <c r="FS463" s="4"/>
      <c r="FT463" s="4"/>
      <c r="FU463" s="4"/>
      <c r="FV463" s="4"/>
      <c r="FW463" s="4"/>
      <c r="FX463" s="4"/>
      <c r="FY463" s="4"/>
      <c r="FZ463" s="4"/>
      <c r="GA463" s="4"/>
      <c r="GB463" s="4"/>
      <c r="GC463" s="4"/>
      <c r="GD463" s="4"/>
      <c r="GE463" s="4"/>
      <c r="GF463" s="4"/>
    </row>
    <row r="464" spans="1:188" x14ac:dyDescent="0.2">
      <c r="A464" s="7"/>
      <c r="D464" s="218"/>
      <c r="E464" s="218"/>
      <c r="F464" s="218" t="s">
        <v>78</v>
      </c>
      <c r="G464" s="219" t="s">
        <v>348</v>
      </c>
      <c r="H464" s="215"/>
      <c r="I464" s="215"/>
      <c r="J464" s="215">
        <f>+H464+I464</f>
        <v>0</v>
      </c>
      <c r="K464" s="12"/>
      <c r="L464" s="215" t="e">
        <f>+#REF!+K464</f>
        <v>#REF!</v>
      </c>
      <c r="M464" s="12"/>
      <c r="N464" s="215" t="e">
        <f>+L464+M464</f>
        <v>#REF!</v>
      </c>
      <c r="O464" s="12"/>
      <c r="P464" s="215" t="e">
        <f>+N464+O464</f>
        <v>#REF!</v>
      </c>
      <c r="Q464" s="12"/>
      <c r="R464" s="215" t="e">
        <f>+P464+Q464</f>
        <v>#REF!</v>
      </c>
      <c r="S464" s="12"/>
      <c r="T464" s="215" t="e">
        <f>+R464+S464</f>
        <v>#REF!</v>
      </c>
      <c r="U464" s="12"/>
      <c r="V464" s="215" t="e">
        <f>+T464+U464</f>
        <v>#REF!</v>
      </c>
      <c r="W464" s="12"/>
      <c r="X464" s="215" t="e">
        <f>+V464+W464</f>
        <v>#REF!</v>
      </c>
      <c r="Y464" s="12"/>
      <c r="Z464" s="215" t="e">
        <f>+X464+Y464</f>
        <v>#REF!</v>
      </c>
      <c r="AA464" s="12"/>
      <c r="AB464" s="215" t="e">
        <f>+Z464+AA464</f>
        <v>#REF!</v>
      </c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2"/>
      <c r="AY464" s="12"/>
      <c r="AZ464" s="12"/>
      <c r="BA464" s="12"/>
      <c r="BB464" s="12"/>
      <c r="BC464" s="12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  <c r="CW464" s="6"/>
      <c r="CX464" s="6"/>
      <c r="CY464" s="6"/>
      <c r="CZ464" s="6"/>
      <c r="DA464" s="6"/>
      <c r="DB464" s="6"/>
      <c r="DC464" s="6"/>
      <c r="DD464" s="6"/>
      <c r="DE464" s="6"/>
      <c r="DF464" s="6"/>
      <c r="DG464" s="6"/>
      <c r="DH464" s="6"/>
      <c r="DI464" s="6"/>
      <c r="DJ464" s="6"/>
      <c r="DK464" s="6"/>
      <c r="DL464" s="6"/>
      <c r="DM464" s="6"/>
      <c r="DN464" s="6"/>
      <c r="DO464" s="6"/>
      <c r="DP464" s="6"/>
      <c r="DQ464" s="6"/>
      <c r="DR464" s="6"/>
      <c r="DS464" s="6"/>
      <c r="DT464" s="6"/>
      <c r="DU464" s="6"/>
      <c r="DV464" s="6"/>
      <c r="DW464" s="6"/>
      <c r="DX464" s="6"/>
      <c r="DY464" s="6"/>
      <c r="DZ464" s="6"/>
      <c r="EA464" s="6"/>
      <c r="EB464" s="6"/>
      <c r="EC464" s="6"/>
      <c r="ED464" s="6"/>
      <c r="EE464" s="6"/>
      <c r="EF464" s="6"/>
      <c r="EG464" s="6"/>
      <c r="EH464" s="6"/>
      <c r="EI464" s="6"/>
      <c r="EJ464" s="6"/>
      <c r="EK464" s="4"/>
      <c r="EL464" s="4"/>
      <c r="EM464" s="4"/>
      <c r="EN464" s="4"/>
      <c r="EO464" s="4"/>
      <c r="EP464" s="4"/>
      <c r="EQ464" s="4"/>
      <c r="ER464" s="4"/>
      <c r="ES464" s="4"/>
      <c r="ET464" s="4"/>
      <c r="EU464" s="4"/>
      <c r="EV464" s="4"/>
      <c r="EW464" s="4"/>
      <c r="EX464" s="4"/>
      <c r="EY464" s="4"/>
      <c r="EZ464" s="4"/>
      <c r="FA464" s="4"/>
      <c r="FB464" s="4"/>
      <c r="FC464" s="4"/>
      <c r="FD464" s="4"/>
      <c r="FE464" s="4"/>
      <c r="FF464" s="4"/>
      <c r="FG464" s="4"/>
      <c r="FH464" s="4"/>
      <c r="FI464" s="4"/>
      <c r="FJ464" s="4"/>
      <c r="FK464" s="4"/>
      <c r="FL464" s="4"/>
      <c r="FM464" s="4"/>
      <c r="FN464" s="4"/>
      <c r="FO464" s="4"/>
      <c r="FP464" s="4"/>
      <c r="FQ464" s="4"/>
      <c r="FR464" s="4"/>
      <c r="FS464" s="4"/>
      <c r="FT464" s="4"/>
      <c r="FU464" s="4"/>
      <c r="FV464" s="4"/>
      <c r="FW464" s="4"/>
      <c r="FX464" s="4"/>
      <c r="FY464" s="4"/>
      <c r="FZ464" s="4"/>
      <c r="GA464" s="4"/>
      <c r="GB464" s="4"/>
      <c r="GC464" s="4"/>
      <c r="GD464" s="4"/>
      <c r="GE464" s="4"/>
      <c r="GF464" s="4"/>
    </row>
    <row r="465" spans="1:188" x14ac:dyDescent="0.2">
      <c r="A465" s="7"/>
      <c r="D465" s="218"/>
      <c r="E465" s="218"/>
      <c r="F465" s="218" t="s">
        <v>29</v>
      </c>
      <c r="G465" s="219" t="s">
        <v>349</v>
      </c>
      <c r="H465" s="215"/>
      <c r="I465" s="215"/>
      <c r="J465" s="215">
        <f>+H465+I465</f>
        <v>0</v>
      </c>
      <c r="K465" s="12"/>
      <c r="L465" s="215" t="e">
        <f>+#REF!+K465</f>
        <v>#REF!</v>
      </c>
      <c r="M465" s="12"/>
      <c r="N465" s="215" t="e">
        <f>+L465+M465</f>
        <v>#REF!</v>
      </c>
      <c r="O465" s="12"/>
      <c r="P465" s="215" t="e">
        <f>+N465+O465</f>
        <v>#REF!</v>
      </c>
      <c r="Q465" s="12"/>
      <c r="R465" s="215" t="e">
        <f>+P465+Q465</f>
        <v>#REF!</v>
      </c>
      <c r="S465" s="12"/>
      <c r="T465" s="215" t="e">
        <f>+R465+S465</f>
        <v>#REF!</v>
      </c>
      <c r="U465" s="12"/>
      <c r="V465" s="215" t="e">
        <f>+T465+U465</f>
        <v>#REF!</v>
      </c>
      <c r="W465" s="12"/>
      <c r="X465" s="215" t="e">
        <f>+V465+W465</f>
        <v>#REF!</v>
      </c>
      <c r="Y465" s="12"/>
      <c r="Z465" s="215" t="e">
        <f>+X465+Y465</f>
        <v>#REF!</v>
      </c>
      <c r="AA465" s="12"/>
      <c r="AB465" s="215" t="e">
        <f>+Z465+AA465</f>
        <v>#REF!</v>
      </c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12"/>
      <c r="AY465" s="12"/>
      <c r="AZ465" s="12"/>
      <c r="BA465" s="12"/>
      <c r="BB465" s="12"/>
      <c r="BC465" s="12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  <c r="CW465" s="6"/>
      <c r="CX465" s="6"/>
      <c r="CY465" s="6"/>
      <c r="CZ465" s="6"/>
      <c r="DA465" s="6"/>
      <c r="DB465" s="6"/>
      <c r="DC465" s="6"/>
      <c r="DD465" s="6"/>
      <c r="DE465" s="6"/>
      <c r="DF465" s="6"/>
      <c r="DG465" s="6"/>
      <c r="DH465" s="6"/>
      <c r="DI465" s="6"/>
      <c r="DJ465" s="6"/>
      <c r="DK465" s="6"/>
      <c r="DL465" s="6"/>
      <c r="DM465" s="6"/>
      <c r="DN465" s="6"/>
      <c r="DO465" s="6"/>
      <c r="DP465" s="6"/>
      <c r="DQ465" s="6"/>
      <c r="DR465" s="6"/>
      <c r="DS465" s="6"/>
      <c r="DT465" s="6"/>
      <c r="DU465" s="6"/>
      <c r="DV465" s="6"/>
      <c r="DW465" s="6"/>
      <c r="DX465" s="6"/>
      <c r="DY465" s="6"/>
      <c r="DZ465" s="6"/>
      <c r="EA465" s="6"/>
      <c r="EB465" s="6"/>
      <c r="EC465" s="6"/>
      <c r="ED465" s="6"/>
      <c r="EE465" s="6"/>
      <c r="EF465" s="6"/>
      <c r="EG465" s="6"/>
      <c r="EH465" s="6"/>
      <c r="EI465" s="6"/>
      <c r="EJ465" s="6"/>
      <c r="EK465" s="4"/>
      <c r="EL465" s="4"/>
      <c r="EM465" s="4"/>
      <c r="EN465" s="4"/>
      <c r="EO465" s="4"/>
      <c r="EP465" s="4"/>
      <c r="EQ465" s="4"/>
      <c r="ER465" s="4"/>
      <c r="ES465" s="4"/>
      <c r="ET465" s="4"/>
      <c r="EU465" s="4"/>
      <c r="EV465" s="4"/>
      <c r="EW465" s="4"/>
      <c r="EX465" s="4"/>
      <c r="EY465" s="4"/>
      <c r="EZ465" s="4"/>
      <c r="FA465" s="4"/>
      <c r="FB465" s="4"/>
      <c r="FC465" s="4"/>
      <c r="FD465" s="4"/>
      <c r="FE465" s="4"/>
      <c r="FF465" s="4"/>
      <c r="FG465" s="4"/>
      <c r="FH465" s="4"/>
      <c r="FI465" s="4"/>
      <c r="FJ465" s="4"/>
      <c r="FK465" s="4"/>
      <c r="FL465" s="4"/>
      <c r="FM465" s="4"/>
      <c r="FN465" s="4"/>
      <c r="FO465" s="4"/>
      <c r="FP465" s="4"/>
      <c r="FQ465" s="4"/>
      <c r="FR465" s="4"/>
      <c r="FS465" s="4"/>
      <c r="FT465" s="4"/>
      <c r="FU465" s="4"/>
      <c r="FV465" s="4"/>
      <c r="FW465" s="4"/>
      <c r="FX465" s="4"/>
      <c r="FY465" s="4"/>
      <c r="FZ465" s="4"/>
      <c r="GA465" s="4"/>
      <c r="GB465" s="4"/>
      <c r="GC465" s="4"/>
      <c r="GD465" s="4"/>
      <c r="GE465" s="4"/>
      <c r="GF465" s="4"/>
    </row>
    <row r="466" spans="1:188" ht="47.25" hidden="1" x14ac:dyDescent="0.2">
      <c r="A466" s="7"/>
      <c r="D466" s="217" t="s">
        <v>106</v>
      </c>
      <c r="E466" s="217"/>
      <c r="F466" s="217"/>
      <c r="G466" s="190" t="s">
        <v>350</v>
      </c>
      <c r="H466" s="215">
        <f t="shared" ref="H466:AC466" si="292">+H467+H471+H475</f>
        <v>0</v>
      </c>
      <c r="I466" s="215">
        <f t="shared" si="292"/>
        <v>0</v>
      </c>
      <c r="J466" s="215">
        <f t="shared" si="292"/>
        <v>0</v>
      </c>
      <c r="K466" s="215">
        <f t="shared" si="292"/>
        <v>0</v>
      </c>
      <c r="L466" s="215" t="e">
        <f t="shared" si="292"/>
        <v>#REF!</v>
      </c>
      <c r="M466" s="215">
        <f t="shared" si="292"/>
        <v>0</v>
      </c>
      <c r="N466" s="215" t="e">
        <f t="shared" si="292"/>
        <v>#REF!</v>
      </c>
      <c r="O466" s="215">
        <f t="shared" si="292"/>
        <v>0</v>
      </c>
      <c r="P466" s="215" t="e">
        <f t="shared" si="292"/>
        <v>#REF!</v>
      </c>
      <c r="Q466" s="215">
        <f t="shared" si="292"/>
        <v>0</v>
      </c>
      <c r="R466" s="215" t="e">
        <f t="shared" si="292"/>
        <v>#REF!</v>
      </c>
      <c r="S466" s="215">
        <f t="shared" si="292"/>
        <v>0</v>
      </c>
      <c r="T466" s="215" t="e">
        <f t="shared" si="292"/>
        <v>#REF!</v>
      </c>
      <c r="U466" s="215">
        <f t="shared" si="292"/>
        <v>0</v>
      </c>
      <c r="V466" s="215" t="e">
        <f t="shared" si="292"/>
        <v>#REF!</v>
      </c>
      <c r="W466" s="215">
        <f t="shared" si="292"/>
        <v>0</v>
      </c>
      <c r="X466" s="215" t="e">
        <f t="shared" si="292"/>
        <v>#REF!</v>
      </c>
      <c r="Y466" s="215">
        <f t="shared" si="292"/>
        <v>0</v>
      </c>
      <c r="Z466" s="215" t="e">
        <f t="shared" si="292"/>
        <v>#REF!</v>
      </c>
      <c r="AA466" s="215">
        <f t="shared" si="292"/>
        <v>0</v>
      </c>
      <c r="AB466" s="215" t="e">
        <f t="shared" si="292"/>
        <v>#REF!</v>
      </c>
      <c r="AC466" s="215">
        <f t="shared" si="292"/>
        <v>0</v>
      </c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12"/>
      <c r="AY466" s="12"/>
      <c r="AZ466" s="12"/>
      <c r="BA466" s="12"/>
      <c r="BB466" s="12"/>
      <c r="BC466" s="12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  <c r="CW466" s="6"/>
      <c r="CX466" s="6"/>
      <c r="CY466" s="6"/>
      <c r="CZ466" s="6"/>
      <c r="DA466" s="6"/>
      <c r="DB466" s="6"/>
      <c r="DC466" s="6"/>
      <c r="DD466" s="6"/>
      <c r="DE466" s="6"/>
      <c r="DF466" s="6"/>
      <c r="DG466" s="6"/>
      <c r="DH466" s="6"/>
      <c r="DI466" s="6"/>
      <c r="DJ466" s="6"/>
      <c r="DK466" s="6"/>
      <c r="DL466" s="6"/>
      <c r="DM466" s="6"/>
      <c r="DN466" s="6"/>
      <c r="DO466" s="6"/>
      <c r="DP466" s="6"/>
      <c r="DQ466" s="6"/>
      <c r="DR466" s="6"/>
      <c r="DS466" s="6"/>
      <c r="DT466" s="6"/>
      <c r="DU466" s="6"/>
      <c r="DV466" s="6"/>
      <c r="DW466" s="6"/>
      <c r="DX466" s="6"/>
      <c r="DY466" s="6"/>
      <c r="DZ466" s="6"/>
      <c r="EA466" s="6"/>
      <c r="EB466" s="6"/>
      <c r="EC466" s="6"/>
      <c r="ED466" s="6"/>
      <c r="EE466" s="6"/>
      <c r="EF466" s="6"/>
      <c r="EG466" s="6"/>
      <c r="EH466" s="6"/>
      <c r="EI466" s="6"/>
      <c r="EJ466" s="6"/>
      <c r="EK466" s="4"/>
      <c r="EL466" s="4"/>
      <c r="EM466" s="4"/>
      <c r="EN466" s="4"/>
      <c r="EO466" s="4"/>
      <c r="EP466" s="4"/>
      <c r="EQ466" s="4"/>
      <c r="ER466" s="4"/>
      <c r="ES466" s="4"/>
      <c r="ET466" s="4"/>
      <c r="EU466" s="4"/>
      <c r="EV466" s="4"/>
      <c r="EW466" s="4"/>
      <c r="EX466" s="4"/>
      <c r="EY466" s="4"/>
      <c r="EZ466" s="4"/>
      <c r="FA466" s="4"/>
      <c r="FB466" s="4"/>
      <c r="FC466" s="4"/>
      <c r="FD466" s="4"/>
      <c r="FE466" s="4"/>
      <c r="FF466" s="4"/>
      <c r="FG466" s="4"/>
      <c r="FH466" s="4"/>
      <c r="FI466" s="4"/>
      <c r="FJ466" s="4"/>
      <c r="FK466" s="4"/>
      <c r="FL466" s="4"/>
      <c r="FM466" s="4"/>
      <c r="FN466" s="4"/>
      <c r="FO466" s="4"/>
      <c r="FP466" s="4"/>
      <c r="FQ466" s="4"/>
      <c r="FR466" s="4"/>
      <c r="FS466" s="4"/>
      <c r="FT466" s="4"/>
      <c r="FU466" s="4"/>
      <c r="FV466" s="4"/>
      <c r="FW466" s="4"/>
      <c r="FX466" s="4"/>
      <c r="FY466" s="4"/>
      <c r="FZ466" s="4"/>
      <c r="GA466" s="4"/>
      <c r="GB466" s="4"/>
      <c r="GC466" s="4"/>
      <c r="GD466" s="4"/>
      <c r="GE466" s="4"/>
      <c r="GF466" s="4"/>
    </row>
    <row r="467" spans="1:188" ht="15.75" hidden="1" x14ac:dyDescent="0.2">
      <c r="A467" s="7"/>
      <c r="D467" s="217"/>
      <c r="E467" s="217" t="s">
        <v>78</v>
      </c>
      <c r="F467" s="217"/>
      <c r="G467" s="190" t="s">
        <v>223</v>
      </c>
      <c r="H467" s="215">
        <f>+H468+H469+H470</f>
        <v>0</v>
      </c>
      <c r="I467" s="215">
        <f t="shared" ref="I467:AB467" si="293">+I468+I469+I470</f>
        <v>0</v>
      </c>
      <c r="J467" s="215">
        <f t="shared" si="293"/>
        <v>0</v>
      </c>
      <c r="K467" s="215">
        <f t="shared" si="293"/>
        <v>0</v>
      </c>
      <c r="L467" s="215" t="e">
        <f t="shared" si="293"/>
        <v>#REF!</v>
      </c>
      <c r="M467" s="215">
        <f t="shared" si="293"/>
        <v>0</v>
      </c>
      <c r="N467" s="215" t="e">
        <f t="shared" si="293"/>
        <v>#REF!</v>
      </c>
      <c r="O467" s="215">
        <f t="shared" si="293"/>
        <v>0</v>
      </c>
      <c r="P467" s="215" t="e">
        <f t="shared" si="293"/>
        <v>#REF!</v>
      </c>
      <c r="Q467" s="215">
        <f t="shared" si="293"/>
        <v>0</v>
      </c>
      <c r="R467" s="215" t="e">
        <f t="shared" si="293"/>
        <v>#REF!</v>
      </c>
      <c r="S467" s="215">
        <f t="shared" si="293"/>
        <v>0</v>
      </c>
      <c r="T467" s="215" t="e">
        <f t="shared" si="293"/>
        <v>#REF!</v>
      </c>
      <c r="U467" s="215">
        <f t="shared" si="293"/>
        <v>0</v>
      </c>
      <c r="V467" s="215" t="e">
        <f t="shared" si="293"/>
        <v>#REF!</v>
      </c>
      <c r="W467" s="215">
        <f t="shared" si="293"/>
        <v>0</v>
      </c>
      <c r="X467" s="215" t="e">
        <f t="shared" si="293"/>
        <v>#REF!</v>
      </c>
      <c r="Y467" s="215">
        <f t="shared" si="293"/>
        <v>0</v>
      </c>
      <c r="Z467" s="215" t="e">
        <f t="shared" si="293"/>
        <v>#REF!</v>
      </c>
      <c r="AA467" s="215">
        <f t="shared" si="293"/>
        <v>0</v>
      </c>
      <c r="AB467" s="215" t="e">
        <f t="shared" si="293"/>
        <v>#REF!</v>
      </c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12"/>
      <c r="AY467" s="12"/>
      <c r="AZ467" s="12"/>
      <c r="BA467" s="12"/>
      <c r="BB467" s="12"/>
      <c r="BC467" s="12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  <c r="CW467" s="6"/>
      <c r="CX467" s="6"/>
      <c r="CY467" s="6"/>
      <c r="CZ467" s="6"/>
      <c r="DA467" s="6"/>
      <c r="DB467" s="6"/>
      <c r="DC467" s="6"/>
      <c r="DD467" s="6"/>
      <c r="DE467" s="6"/>
      <c r="DF467" s="6"/>
      <c r="DG467" s="6"/>
      <c r="DH467" s="6"/>
      <c r="DI467" s="6"/>
      <c r="DJ467" s="6"/>
      <c r="DK467" s="6"/>
      <c r="DL467" s="6"/>
      <c r="DM467" s="6"/>
      <c r="DN467" s="6"/>
      <c r="DO467" s="6"/>
      <c r="DP467" s="6"/>
      <c r="DQ467" s="6"/>
      <c r="DR467" s="6"/>
      <c r="DS467" s="6"/>
      <c r="DT467" s="6"/>
      <c r="DU467" s="6"/>
      <c r="DV467" s="6"/>
      <c r="DW467" s="6"/>
      <c r="DX467" s="6"/>
      <c r="DY467" s="6"/>
      <c r="DZ467" s="6"/>
      <c r="EA467" s="6"/>
      <c r="EB467" s="6"/>
      <c r="EC467" s="6"/>
      <c r="ED467" s="6"/>
      <c r="EE467" s="6"/>
      <c r="EF467" s="6"/>
      <c r="EG467" s="6"/>
      <c r="EH467" s="6"/>
      <c r="EI467" s="6"/>
      <c r="EJ467" s="6"/>
      <c r="EK467" s="4"/>
      <c r="EL467" s="4"/>
      <c r="EM467" s="4"/>
      <c r="EN467" s="4"/>
      <c r="EO467" s="4"/>
      <c r="EP467" s="4"/>
      <c r="EQ467" s="4"/>
      <c r="ER467" s="4"/>
      <c r="ES467" s="4"/>
      <c r="ET467" s="4"/>
      <c r="EU467" s="4"/>
      <c r="EV467" s="4"/>
      <c r="EW467" s="4"/>
      <c r="EX467" s="4"/>
      <c r="EY467" s="4"/>
      <c r="EZ467" s="4"/>
      <c r="FA467" s="4"/>
      <c r="FB467" s="4"/>
      <c r="FC467" s="4"/>
      <c r="FD467" s="4"/>
      <c r="FE467" s="4"/>
      <c r="FF467" s="4"/>
      <c r="FG467" s="4"/>
      <c r="FH467" s="4"/>
      <c r="FI467" s="4"/>
      <c r="FJ467" s="4"/>
      <c r="FK467" s="4"/>
      <c r="FL467" s="4"/>
      <c r="FM467" s="4"/>
      <c r="FN467" s="4"/>
      <c r="FO467" s="4"/>
      <c r="FP467" s="4"/>
      <c r="FQ467" s="4"/>
      <c r="FR467" s="4"/>
      <c r="FS467" s="4"/>
      <c r="FT467" s="4"/>
      <c r="FU467" s="4"/>
      <c r="FV467" s="4"/>
      <c r="FW467" s="4"/>
      <c r="FX467" s="4"/>
      <c r="FY467" s="4"/>
      <c r="FZ467" s="4"/>
      <c r="GA467" s="4"/>
      <c r="GB467" s="4"/>
      <c r="GC467" s="4"/>
      <c r="GD467" s="4"/>
      <c r="GE467" s="4"/>
      <c r="GF467" s="4"/>
    </row>
    <row r="468" spans="1:188" s="226" customFormat="1" ht="15.75" hidden="1" x14ac:dyDescent="0.2">
      <c r="A468" s="220"/>
      <c r="B468" s="220"/>
      <c r="C468" s="220"/>
      <c r="D468" s="217"/>
      <c r="E468" s="217"/>
      <c r="F468" s="218" t="s">
        <v>76</v>
      </c>
      <c r="G468" s="219" t="s">
        <v>347</v>
      </c>
      <c r="H468" s="221"/>
      <c r="I468" s="221"/>
      <c r="J468" s="222">
        <f>+H468+I468</f>
        <v>0</v>
      </c>
      <c r="K468" s="221"/>
      <c r="L468" s="222" t="e">
        <f>+#REF!+K468</f>
        <v>#REF!</v>
      </c>
      <c r="M468" s="221"/>
      <c r="N468" s="222" t="e">
        <f>+L468+M468</f>
        <v>#REF!</v>
      </c>
      <c r="O468" s="221"/>
      <c r="P468" s="222" t="e">
        <f>+N468+O468</f>
        <v>#REF!</v>
      </c>
      <c r="Q468" s="221"/>
      <c r="R468" s="222" t="e">
        <f>+P468+Q468</f>
        <v>#REF!</v>
      </c>
      <c r="S468" s="221"/>
      <c r="T468" s="222" t="e">
        <f>+R468+S468</f>
        <v>#REF!</v>
      </c>
      <c r="U468" s="221"/>
      <c r="V468" s="222" t="e">
        <f>+T468+U468</f>
        <v>#REF!</v>
      </c>
      <c r="W468" s="221"/>
      <c r="X468" s="222" t="e">
        <f>+V468+W468</f>
        <v>#REF!</v>
      </c>
      <c r="Y468" s="221"/>
      <c r="Z468" s="222" t="e">
        <f>+X468+Y468</f>
        <v>#REF!</v>
      </c>
      <c r="AA468" s="221"/>
      <c r="AB468" s="222" t="e">
        <f>+Z468+AA468</f>
        <v>#REF!</v>
      </c>
      <c r="AC468" s="221"/>
      <c r="AD468" s="223"/>
      <c r="AE468" s="223"/>
      <c r="AF468" s="223"/>
      <c r="AG468" s="223"/>
      <c r="AH468" s="223"/>
      <c r="AI468" s="223"/>
      <c r="AJ468" s="223"/>
      <c r="AK468" s="223"/>
      <c r="AL468" s="223"/>
      <c r="AM468" s="223"/>
      <c r="AN468" s="223"/>
      <c r="AO468" s="223"/>
      <c r="AP468" s="223"/>
      <c r="AQ468" s="223"/>
      <c r="AR468" s="223"/>
      <c r="AS468" s="223"/>
      <c r="AT468" s="223"/>
      <c r="AU468" s="223"/>
      <c r="AV468" s="223"/>
      <c r="AW468" s="223"/>
      <c r="AX468" s="223"/>
      <c r="AY468" s="223"/>
      <c r="AZ468" s="223"/>
      <c r="BA468" s="223"/>
      <c r="BB468" s="223"/>
      <c r="BC468" s="223"/>
      <c r="BD468" s="224"/>
      <c r="BE468" s="224"/>
      <c r="BF468" s="224"/>
      <c r="BG468" s="224"/>
      <c r="BH468" s="224"/>
      <c r="BI468" s="224"/>
      <c r="BJ468" s="224"/>
      <c r="BK468" s="224"/>
      <c r="BL468" s="224"/>
      <c r="BM468" s="224"/>
      <c r="BN468" s="224"/>
      <c r="BO468" s="224"/>
      <c r="BP468" s="224"/>
      <c r="BQ468" s="224"/>
      <c r="BR468" s="224"/>
      <c r="BS468" s="224"/>
      <c r="BT468" s="5"/>
      <c r="BU468" s="5"/>
      <c r="BV468" s="5"/>
      <c r="BW468" s="5"/>
      <c r="BX468" s="5"/>
      <c r="BY468" s="5"/>
      <c r="BZ468" s="5"/>
      <c r="CA468" s="5"/>
      <c r="CB468" s="5"/>
      <c r="CC468" s="5"/>
      <c r="CD468" s="5"/>
      <c r="CE468" s="5"/>
      <c r="CF468" s="5"/>
      <c r="CG468" s="5"/>
      <c r="CH468" s="5"/>
      <c r="CI468" s="5"/>
      <c r="CJ468" s="5"/>
      <c r="CK468" s="5"/>
      <c r="CL468" s="5"/>
      <c r="CM468" s="5"/>
      <c r="CN468" s="5"/>
      <c r="CO468" s="5"/>
      <c r="CP468" s="5"/>
      <c r="CQ468" s="5"/>
      <c r="CR468" s="5"/>
      <c r="CS468" s="5"/>
      <c r="CT468" s="5"/>
      <c r="CU468" s="5"/>
      <c r="CV468" s="5"/>
      <c r="CW468" s="5"/>
      <c r="CX468" s="5"/>
      <c r="CY468" s="5"/>
      <c r="CZ468" s="5"/>
      <c r="DA468" s="5"/>
      <c r="DB468" s="5"/>
      <c r="DC468" s="5"/>
      <c r="DD468" s="5"/>
      <c r="DE468" s="5"/>
      <c r="DF468" s="5"/>
      <c r="DG468" s="5"/>
      <c r="DH468" s="5"/>
      <c r="DI468" s="5"/>
      <c r="DJ468" s="5"/>
      <c r="DK468" s="5"/>
      <c r="DL468" s="5"/>
      <c r="DM468" s="5"/>
      <c r="DN468" s="5"/>
      <c r="DO468" s="5"/>
      <c r="DP468" s="5"/>
      <c r="DQ468" s="5"/>
      <c r="DR468" s="5"/>
      <c r="DS468" s="5"/>
      <c r="DT468" s="5"/>
      <c r="DU468" s="5"/>
      <c r="DV468" s="5"/>
      <c r="DW468" s="5"/>
      <c r="DX468" s="5"/>
      <c r="DY468" s="5"/>
      <c r="DZ468" s="5"/>
      <c r="EA468" s="5"/>
      <c r="EB468" s="5"/>
      <c r="EC468" s="5"/>
      <c r="ED468" s="5"/>
      <c r="EE468" s="5"/>
      <c r="EF468" s="5"/>
      <c r="EG468" s="5"/>
      <c r="EH468" s="5"/>
      <c r="EI468" s="5"/>
      <c r="EJ468" s="5"/>
      <c r="EK468" s="225"/>
      <c r="EL468" s="225"/>
      <c r="EM468" s="225"/>
      <c r="EN468" s="225"/>
      <c r="EO468" s="225"/>
      <c r="EP468" s="225"/>
      <c r="EQ468" s="225"/>
      <c r="ER468" s="225"/>
      <c r="ES468" s="225"/>
      <c r="ET468" s="225"/>
      <c r="EU468" s="225"/>
      <c r="EV468" s="225"/>
      <c r="EW468" s="225"/>
      <c r="EX468" s="225"/>
      <c r="EY468" s="225"/>
      <c r="EZ468" s="225"/>
      <c r="FA468" s="225"/>
      <c r="FB468" s="225"/>
      <c r="FC468" s="225"/>
      <c r="FD468" s="225"/>
      <c r="FE468" s="225"/>
      <c r="FF468" s="225"/>
      <c r="FG468" s="225"/>
      <c r="FH468" s="225"/>
      <c r="FI468" s="225"/>
      <c r="FJ468" s="225"/>
      <c r="FK468" s="225"/>
      <c r="FL468" s="225"/>
      <c r="FM468" s="225"/>
      <c r="FN468" s="225"/>
      <c r="FO468" s="225"/>
      <c r="FP468" s="225"/>
      <c r="FQ468" s="225"/>
      <c r="FR468" s="225"/>
      <c r="FS468" s="225"/>
      <c r="FT468" s="225"/>
      <c r="FU468" s="225"/>
      <c r="FV468" s="225"/>
      <c r="FW468" s="225"/>
      <c r="FX468" s="225"/>
      <c r="FY468" s="225"/>
      <c r="FZ468" s="225"/>
      <c r="GA468" s="225"/>
      <c r="GB468" s="225"/>
      <c r="GC468" s="225"/>
      <c r="GD468" s="225"/>
      <c r="GE468" s="225"/>
      <c r="GF468" s="225"/>
    </row>
    <row r="469" spans="1:188" s="213" customFormat="1" ht="15.75" hidden="1" x14ac:dyDescent="0.25">
      <c r="A469" s="220"/>
      <c r="B469" s="220"/>
      <c r="C469" s="220"/>
      <c r="D469" s="217"/>
      <c r="E469" s="217"/>
      <c r="F469" s="218" t="s">
        <v>78</v>
      </c>
      <c r="G469" s="219" t="s">
        <v>348</v>
      </c>
      <c r="H469" s="221"/>
      <c r="I469" s="221"/>
      <c r="J469" s="222">
        <f t="shared" ref="J469:V470" si="294">+H469+I469</f>
        <v>0</v>
      </c>
      <c r="K469" s="221"/>
      <c r="L469" s="222" t="e">
        <f>+#REF!+K469</f>
        <v>#REF!</v>
      </c>
      <c r="M469" s="221"/>
      <c r="N469" s="222" t="e">
        <f t="shared" si="294"/>
        <v>#REF!</v>
      </c>
      <c r="O469" s="221"/>
      <c r="P469" s="222" t="e">
        <f t="shared" si="294"/>
        <v>#REF!</v>
      </c>
      <c r="Q469" s="221"/>
      <c r="R469" s="222" t="e">
        <f t="shared" si="294"/>
        <v>#REF!</v>
      </c>
      <c r="S469" s="221"/>
      <c r="T469" s="222" t="e">
        <f t="shared" si="294"/>
        <v>#REF!</v>
      </c>
      <c r="U469" s="221"/>
      <c r="V469" s="222" t="e">
        <f t="shared" si="294"/>
        <v>#REF!</v>
      </c>
      <c r="W469" s="221"/>
      <c r="X469" s="222" t="e">
        <f t="shared" ref="X469:AB470" si="295">+V469+W469</f>
        <v>#REF!</v>
      </c>
      <c r="Y469" s="221"/>
      <c r="Z469" s="222" t="e">
        <f t="shared" si="295"/>
        <v>#REF!</v>
      </c>
      <c r="AA469" s="221"/>
      <c r="AB469" s="222" t="e">
        <f t="shared" si="295"/>
        <v>#REF!</v>
      </c>
      <c r="AC469" s="221"/>
      <c r="AD469" s="30"/>
      <c r="AE469" s="30"/>
      <c r="AF469" s="30"/>
      <c r="AG469" s="30"/>
      <c r="AH469" s="30"/>
      <c r="AI469" s="30"/>
      <c r="AJ469" s="30"/>
      <c r="AK469" s="30"/>
      <c r="AL469" s="30"/>
      <c r="AM469" s="30"/>
      <c r="AN469" s="30"/>
      <c r="AO469" s="30"/>
      <c r="AP469" s="30"/>
      <c r="AQ469" s="30"/>
      <c r="AR469" s="30"/>
      <c r="AS469" s="30"/>
      <c r="AT469" s="30"/>
      <c r="AU469" s="30"/>
      <c r="AV469" s="30"/>
      <c r="AW469" s="30"/>
      <c r="AX469" s="30"/>
      <c r="AY469" s="30"/>
      <c r="AZ469" s="30"/>
      <c r="BA469" s="30"/>
      <c r="BB469" s="30"/>
      <c r="BC469" s="30"/>
      <c r="BD469" s="227"/>
      <c r="BE469" s="227"/>
      <c r="BF469" s="227"/>
      <c r="BG469" s="227"/>
      <c r="BH469" s="227"/>
      <c r="BI469" s="227"/>
      <c r="BJ469" s="227"/>
      <c r="BK469" s="227"/>
      <c r="BL469" s="227"/>
      <c r="BM469" s="227"/>
      <c r="BN469" s="227"/>
      <c r="BO469" s="227"/>
      <c r="BP469" s="227"/>
      <c r="BQ469" s="227"/>
      <c r="BR469" s="227"/>
      <c r="BS469" s="227"/>
      <c r="BT469" s="228"/>
      <c r="BU469" s="228"/>
      <c r="BV469" s="228"/>
      <c r="BW469" s="228"/>
      <c r="BX469" s="228"/>
      <c r="BY469" s="228"/>
      <c r="BZ469" s="228"/>
      <c r="CA469" s="228"/>
      <c r="CB469" s="228"/>
      <c r="CC469" s="228"/>
      <c r="CD469" s="228"/>
      <c r="CE469" s="228"/>
      <c r="CF469" s="228"/>
      <c r="CG469" s="228"/>
      <c r="CH469" s="228"/>
      <c r="CI469" s="228"/>
      <c r="CJ469" s="228"/>
      <c r="CK469" s="228"/>
      <c r="CL469" s="228"/>
      <c r="CM469" s="228"/>
      <c r="CN469" s="228"/>
      <c r="CO469" s="228"/>
      <c r="CP469" s="228"/>
      <c r="CQ469" s="228"/>
      <c r="CR469" s="228"/>
      <c r="CS469" s="228"/>
      <c r="CT469" s="228"/>
      <c r="CU469" s="228"/>
      <c r="CV469" s="228"/>
      <c r="CW469" s="228"/>
      <c r="CX469" s="228"/>
      <c r="CY469" s="228"/>
      <c r="CZ469" s="228"/>
      <c r="DA469" s="228"/>
      <c r="DB469" s="228"/>
      <c r="DC469" s="228"/>
      <c r="DD469" s="228"/>
      <c r="DE469" s="228"/>
      <c r="DF469" s="228"/>
      <c r="DG469" s="228"/>
      <c r="DH469" s="228"/>
      <c r="DI469" s="228"/>
      <c r="DJ469" s="228"/>
      <c r="DK469" s="228"/>
      <c r="DL469" s="228"/>
      <c r="DM469" s="228"/>
      <c r="DN469" s="228"/>
      <c r="DO469" s="228"/>
      <c r="DP469" s="228"/>
      <c r="DQ469" s="228"/>
      <c r="DR469" s="228"/>
      <c r="DS469" s="228"/>
      <c r="DT469" s="228"/>
      <c r="DU469" s="228"/>
      <c r="DV469" s="228"/>
      <c r="DW469" s="228"/>
      <c r="DX469" s="228"/>
      <c r="DY469" s="228"/>
      <c r="DZ469" s="228"/>
      <c r="EA469" s="228"/>
      <c r="EB469" s="228"/>
      <c r="EC469" s="228"/>
      <c r="ED469" s="228"/>
      <c r="EE469" s="228"/>
      <c r="EF469" s="228"/>
      <c r="EG469" s="228"/>
      <c r="EH469" s="228"/>
      <c r="EI469" s="228"/>
      <c r="EJ469" s="228"/>
      <c r="EK469" s="229"/>
      <c r="EL469" s="229"/>
      <c r="EM469" s="229"/>
      <c r="EN469" s="229"/>
      <c r="EO469" s="229"/>
      <c r="EP469" s="229"/>
      <c r="EQ469" s="229"/>
      <c r="ER469" s="229"/>
      <c r="ES469" s="229"/>
      <c r="ET469" s="229"/>
      <c r="EU469" s="229"/>
      <c r="EV469" s="229"/>
      <c r="EW469" s="229"/>
      <c r="EX469" s="229"/>
      <c r="EY469" s="229"/>
      <c r="EZ469" s="229"/>
      <c r="FA469" s="229"/>
      <c r="FB469" s="229"/>
      <c r="FC469" s="229"/>
      <c r="FD469" s="229"/>
      <c r="FE469" s="229"/>
      <c r="FF469" s="229"/>
      <c r="FG469" s="229"/>
      <c r="FH469" s="229"/>
      <c r="FI469" s="229"/>
      <c r="FJ469" s="229"/>
      <c r="FK469" s="229"/>
      <c r="FL469" s="229"/>
      <c r="FM469" s="229"/>
      <c r="FN469" s="229"/>
      <c r="FO469" s="229"/>
      <c r="FP469" s="229"/>
      <c r="FQ469" s="229"/>
      <c r="FR469" s="229"/>
      <c r="FS469" s="229"/>
      <c r="FT469" s="229"/>
      <c r="FU469" s="229"/>
      <c r="FV469" s="229"/>
      <c r="FW469" s="229"/>
      <c r="FX469" s="229"/>
      <c r="FY469" s="229"/>
      <c r="FZ469" s="229"/>
      <c r="GA469" s="229"/>
      <c r="GB469" s="229"/>
      <c r="GC469" s="229"/>
      <c r="GD469" s="229"/>
      <c r="GE469" s="229"/>
      <c r="GF469" s="229"/>
    </row>
    <row r="470" spans="1:188" s="237" customFormat="1" hidden="1" x14ac:dyDescent="0.2">
      <c r="A470" s="230"/>
      <c r="B470" s="230"/>
      <c r="C470" s="230"/>
      <c r="D470" s="231"/>
      <c r="E470" s="231"/>
      <c r="F470" s="232" t="s">
        <v>29</v>
      </c>
      <c r="G470" s="219" t="s">
        <v>349</v>
      </c>
      <c r="H470" s="222"/>
      <c r="I470" s="222"/>
      <c r="J470" s="222">
        <f t="shared" si="294"/>
        <v>0</v>
      </c>
      <c r="K470" s="222"/>
      <c r="L470" s="222" t="e">
        <f>+#REF!+K470</f>
        <v>#REF!</v>
      </c>
      <c r="M470" s="222"/>
      <c r="N470" s="222" t="e">
        <f t="shared" si="294"/>
        <v>#REF!</v>
      </c>
      <c r="O470" s="222"/>
      <c r="P470" s="222" t="e">
        <f t="shared" si="294"/>
        <v>#REF!</v>
      </c>
      <c r="Q470" s="222"/>
      <c r="R470" s="222" t="e">
        <f t="shared" si="294"/>
        <v>#REF!</v>
      </c>
      <c r="S470" s="222"/>
      <c r="T470" s="222" t="e">
        <f t="shared" si="294"/>
        <v>#REF!</v>
      </c>
      <c r="U470" s="222"/>
      <c r="V470" s="222" t="e">
        <f t="shared" si="294"/>
        <v>#REF!</v>
      </c>
      <c r="W470" s="222"/>
      <c r="X470" s="222" t="e">
        <f t="shared" si="295"/>
        <v>#REF!</v>
      </c>
      <c r="Y470" s="222"/>
      <c r="Z470" s="222" t="e">
        <f t="shared" si="295"/>
        <v>#REF!</v>
      </c>
      <c r="AA470" s="222"/>
      <c r="AB470" s="222" t="e">
        <f t="shared" si="295"/>
        <v>#REF!</v>
      </c>
      <c r="AC470" s="222"/>
      <c r="AD470" s="233"/>
      <c r="AE470" s="233"/>
      <c r="AF470" s="233"/>
      <c r="AG470" s="233"/>
      <c r="AH470" s="233"/>
      <c r="AI470" s="233"/>
      <c r="AJ470" s="233"/>
      <c r="AK470" s="233"/>
      <c r="AL470" s="233"/>
      <c r="AM470" s="233"/>
      <c r="AN470" s="233"/>
      <c r="AO470" s="233"/>
      <c r="AP470" s="233"/>
      <c r="AQ470" s="233"/>
      <c r="AR470" s="233"/>
      <c r="AS470" s="233"/>
      <c r="AT470" s="233"/>
      <c r="AU470" s="233"/>
      <c r="AV470" s="233"/>
      <c r="AW470" s="233"/>
      <c r="AX470" s="233"/>
      <c r="AY470" s="233"/>
      <c r="AZ470" s="233"/>
      <c r="BA470" s="233"/>
      <c r="BB470" s="233"/>
      <c r="BC470" s="233"/>
      <c r="BD470" s="234"/>
      <c r="BE470" s="234"/>
      <c r="BF470" s="234"/>
      <c r="BG470" s="234"/>
      <c r="BH470" s="234"/>
      <c r="BI470" s="234"/>
      <c r="BJ470" s="234"/>
      <c r="BK470" s="234"/>
      <c r="BL470" s="234"/>
      <c r="BM470" s="234"/>
      <c r="BN470" s="234"/>
      <c r="BO470" s="234"/>
      <c r="BP470" s="234"/>
      <c r="BQ470" s="234"/>
      <c r="BR470" s="234"/>
      <c r="BS470" s="234"/>
      <c r="BT470" s="235"/>
      <c r="BU470" s="235"/>
      <c r="BV470" s="235"/>
      <c r="BW470" s="235"/>
      <c r="BX470" s="235"/>
      <c r="BY470" s="235"/>
      <c r="BZ470" s="235"/>
      <c r="CA470" s="235"/>
      <c r="CB470" s="235"/>
      <c r="CC470" s="235"/>
      <c r="CD470" s="235"/>
      <c r="CE470" s="235"/>
      <c r="CF470" s="235"/>
      <c r="CG470" s="235"/>
      <c r="CH470" s="235"/>
      <c r="CI470" s="235"/>
      <c r="CJ470" s="235"/>
      <c r="CK470" s="235"/>
      <c r="CL470" s="235"/>
      <c r="CM470" s="235"/>
      <c r="CN470" s="235"/>
      <c r="CO470" s="235"/>
      <c r="CP470" s="235"/>
      <c r="CQ470" s="235"/>
      <c r="CR470" s="235"/>
      <c r="CS470" s="235"/>
      <c r="CT470" s="235"/>
      <c r="CU470" s="235"/>
      <c r="CV470" s="235"/>
      <c r="CW470" s="235"/>
      <c r="CX470" s="235"/>
      <c r="CY470" s="235"/>
      <c r="CZ470" s="235"/>
      <c r="DA470" s="235"/>
      <c r="DB470" s="235"/>
      <c r="DC470" s="235"/>
      <c r="DD470" s="235"/>
      <c r="DE470" s="235"/>
      <c r="DF470" s="235"/>
      <c r="DG470" s="235"/>
      <c r="DH470" s="235"/>
      <c r="DI470" s="235"/>
      <c r="DJ470" s="235"/>
      <c r="DK470" s="235"/>
      <c r="DL470" s="235"/>
      <c r="DM470" s="235"/>
      <c r="DN470" s="235"/>
      <c r="DO470" s="235"/>
      <c r="DP470" s="235"/>
      <c r="DQ470" s="235"/>
      <c r="DR470" s="235"/>
      <c r="DS470" s="235"/>
      <c r="DT470" s="235"/>
      <c r="DU470" s="235"/>
      <c r="DV470" s="235"/>
      <c r="DW470" s="235"/>
      <c r="DX470" s="235"/>
      <c r="DY470" s="235"/>
      <c r="DZ470" s="235"/>
      <c r="EA470" s="235"/>
      <c r="EB470" s="235"/>
      <c r="EC470" s="235"/>
      <c r="ED470" s="235"/>
      <c r="EE470" s="235"/>
      <c r="EF470" s="235"/>
      <c r="EG470" s="235"/>
      <c r="EH470" s="235"/>
      <c r="EI470" s="235"/>
      <c r="EJ470" s="235"/>
      <c r="EK470" s="236"/>
      <c r="EL470" s="236"/>
      <c r="EM470" s="236"/>
      <c r="EN470" s="236"/>
      <c r="EO470" s="236"/>
      <c r="EP470" s="236"/>
      <c r="EQ470" s="236"/>
      <c r="ER470" s="236"/>
      <c r="ES470" s="236"/>
      <c r="ET470" s="236"/>
      <c r="EU470" s="236"/>
      <c r="EV470" s="236"/>
      <c r="EW470" s="236"/>
      <c r="EX470" s="236"/>
      <c r="EY470" s="236"/>
      <c r="EZ470" s="236"/>
      <c r="FA470" s="236"/>
      <c r="FB470" s="236"/>
      <c r="FC470" s="236"/>
      <c r="FD470" s="236"/>
      <c r="FE470" s="236"/>
      <c r="FF470" s="236"/>
      <c r="FG470" s="236"/>
      <c r="FH470" s="236"/>
      <c r="FI470" s="236"/>
      <c r="FJ470" s="236"/>
      <c r="FK470" s="236"/>
      <c r="FL470" s="236"/>
      <c r="FM470" s="236"/>
      <c r="FN470" s="236"/>
      <c r="FO470" s="236"/>
      <c r="FP470" s="236"/>
      <c r="FQ470" s="236"/>
      <c r="FR470" s="236"/>
      <c r="FS470" s="236"/>
      <c r="FT470" s="236"/>
      <c r="FU470" s="236"/>
      <c r="FV470" s="236"/>
      <c r="FW470" s="236"/>
      <c r="FX470" s="236"/>
      <c r="FY470" s="236"/>
      <c r="FZ470" s="236"/>
      <c r="GA470" s="236"/>
      <c r="GB470" s="236"/>
      <c r="GC470" s="236"/>
      <c r="GD470" s="236"/>
      <c r="GE470" s="236"/>
      <c r="GF470" s="236"/>
    </row>
    <row r="471" spans="1:188" s="226" customFormat="1" ht="15.75" hidden="1" x14ac:dyDescent="0.2">
      <c r="A471" s="27"/>
      <c r="B471" s="27"/>
      <c r="C471" s="27"/>
      <c r="D471" s="238"/>
      <c r="E471" s="217"/>
      <c r="F471" s="217"/>
      <c r="G471" s="190"/>
      <c r="H471" s="222">
        <f>+H472+H473+H474</f>
        <v>0</v>
      </c>
      <c r="I471" s="222">
        <f t="shared" ref="I471:AB471" si="296">+I472+I473+I474</f>
        <v>0</v>
      </c>
      <c r="J471" s="222">
        <f t="shared" si="296"/>
        <v>0</v>
      </c>
      <c r="K471" s="222">
        <f t="shared" si="296"/>
        <v>0</v>
      </c>
      <c r="L471" s="222" t="e">
        <f t="shared" si="296"/>
        <v>#REF!</v>
      </c>
      <c r="M471" s="222">
        <f t="shared" si="296"/>
        <v>0</v>
      </c>
      <c r="N471" s="222" t="e">
        <f t="shared" si="296"/>
        <v>#REF!</v>
      </c>
      <c r="O471" s="222">
        <f t="shared" si="296"/>
        <v>0</v>
      </c>
      <c r="P471" s="222" t="e">
        <f t="shared" si="296"/>
        <v>#REF!</v>
      </c>
      <c r="Q471" s="222">
        <f t="shared" si="296"/>
        <v>0</v>
      </c>
      <c r="R471" s="222" t="e">
        <f t="shared" si="296"/>
        <v>#REF!</v>
      </c>
      <c r="S471" s="222">
        <f t="shared" si="296"/>
        <v>0</v>
      </c>
      <c r="T471" s="222" t="e">
        <f t="shared" si="296"/>
        <v>#REF!</v>
      </c>
      <c r="U471" s="222">
        <f t="shared" si="296"/>
        <v>0</v>
      </c>
      <c r="V471" s="222" t="e">
        <f t="shared" si="296"/>
        <v>#REF!</v>
      </c>
      <c r="W471" s="222">
        <f t="shared" si="296"/>
        <v>0</v>
      </c>
      <c r="X471" s="222" t="e">
        <f t="shared" si="296"/>
        <v>#REF!</v>
      </c>
      <c r="Y471" s="222">
        <f t="shared" si="296"/>
        <v>0</v>
      </c>
      <c r="Z471" s="222" t="e">
        <f t="shared" si="296"/>
        <v>#REF!</v>
      </c>
      <c r="AA471" s="222">
        <f t="shared" si="296"/>
        <v>0</v>
      </c>
      <c r="AB471" s="222" t="e">
        <f t="shared" si="296"/>
        <v>#REF!</v>
      </c>
      <c r="AC471" s="239"/>
      <c r="AD471" s="223"/>
      <c r="AE471" s="223"/>
      <c r="AF471" s="223"/>
      <c r="AG471" s="223"/>
      <c r="AH471" s="223"/>
      <c r="AI471" s="223"/>
      <c r="AJ471" s="223"/>
      <c r="AK471" s="223"/>
      <c r="AL471" s="223"/>
      <c r="AM471" s="223"/>
      <c r="AN471" s="223"/>
      <c r="AO471" s="223"/>
      <c r="AP471" s="223"/>
      <c r="AQ471" s="223"/>
      <c r="AR471" s="223"/>
      <c r="AS471" s="223"/>
      <c r="AT471" s="223"/>
      <c r="AU471" s="223"/>
      <c r="AV471" s="223"/>
      <c r="AW471" s="223"/>
      <c r="AX471" s="223"/>
      <c r="AY471" s="223"/>
      <c r="AZ471" s="223"/>
      <c r="BA471" s="223"/>
      <c r="BB471" s="223"/>
      <c r="BC471" s="223"/>
      <c r="BD471" s="224"/>
      <c r="BE471" s="224"/>
      <c r="BF471" s="224"/>
      <c r="BG471" s="224"/>
      <c r="BH471" s="224"/>
      <c r="BI471" s="224"/>
      <c r="BJ471" s="224"/>
      <c r="BK471" s="224"/>
      <c r="BL471" s="224"/>
      <c r="BM471" s="224"/>
      <c r="BN471" s="224"/>
      <c r="BO471" s="224"/>
      <c r="BP471" s="224"/>
      <c r="BQ471" s="224"/>
      <c r="BR471" s="224"/>
      <c r="BS471" s="224"/>
      <c r="BT471" s="5"/>
      <c r="BU471" s="5"/>
      <c r="BV471" s="5"/>
      <c r="BW471" s="5"/>
      <c r="BX471" s="5"/>
      <c r="BY471" s="5"/>
      <c r="BZ471" s="5"/>
      <c r="CA471" s="5"/>
      <c r="CB471" s="5"/>
      <c r="CC471" s="5"/>
      <c r="CD471" s="5"/>
      <c r="CE471" s="5"/>
      <c r="CF471" s="5"/>
      <c r="CG471" s="5"/>
      <c r="CH471" s="5"/>
      <c r="CI471" s="5"/>
      <c r="CJ471" s="5"/>
      <c r="CK471" s="5"/>
      <c r="CL471" s="5"/>
      <c r="CM471" s="5"/>
      <c r="CN471" s="5"/>
      <c r="CO471" s="5"/>
      <c r="CP471" s="5"/>
      <c r="CQ471" s="5"/>
      <c r="CR471" s="5"/>
      <c r="CS471" s="5"/>
      <c r="CT471" s="5"/>
      <c r="CU471" s="5"/>
      <c r="CV471" s="5"/>
      <c r="CW471" s="5"/>
      <c r="CX471" s="5"/>
      <c r="CY471" s="5"/>
      <c r="CZ471" s="5"/>
      <c r="DA471" s="5"/>
      <c r="DB471" s="5"/>
      <c r="DC471" s="5"/>
      <c r="DD471" s="5"/>
      <c r="DE471" s="5"/>
      <c r="DF471" s="5"/>
      <c r="DG471" s="5"/>
      <c r="DH471" s="5"/>
      <c r="DI471" s="5"/>
      <c r="DJ471" s="5"/>
      <c r="DK471" s="5"/>
      <c r="DL471" s="5"/>
      <c r="DM471" s="5"/>
      <c r="DN471" s="5"/>
      <c r="DO471" s="5"/>
      <c r="DP471" s="5"/>
      <c r="DQ471" s="5"/>
      <c r="DR471" s="5"/>
      <c r="DS471" s="5"/>
      <c r="DT471" s="5"/>
      <c r="DU471" s="5"/>
      <c r="DV471" s="5"/>
      <c r="DW471" s="5"/>
      <c r="DX471" s="5"/>
      <c r="DY471" s="5"/>
      <c r="DZ471" s="5"/>
      <c r="EA471" s="5"/>
      <c r="EB471" s="5"/>
      <c r="EC471" s="5"/>
      <c r="ED471" s="5"/>
      <c r="EE471" s="5"/>
      <c r="EF471" s="5"/>
      <c r="EG471" s="5"/>
      <c r="EH471" s="5"/>
      <c r="EI471" s="5"/>
      <c r="EJ471" s="5"/>
      <c r="EK471" s="225"/>
      <c r="EL471" s="225"/>
      <c r="EM471" s="225"/>
      <c r="EN471" s="225"/>
      <c r="EO471" s="225"/>
      <c r="EP471" s="225"/>
      <c r="EQ471" s="225"/>
      <c r="ER471" s="225"/>
      <c r="ES471" s="225"/>
      <c r="ET471" s="225"/>
      <c r="EU471" s="225"/>
      <c r="EV471" s="225"/>
      <c r="EW471" s="225"/>
      <c r="EX471" s="225"/>
      <c r="EY471" s="225"/>
      <c r="EZ471" s="225"/>
      <c r="FA471" s="225"/>
      <c r="FB471" s="225"/>
      <c r="FC471" s="225"/>
      <c r="FD471" s="225"/>
      <c r="FE471" s="225"/>
      <c r="FF471" s="225"/>
      <c r="FG471" s="225"/>
      <c r="FH471" s="225"/>
      <c r="FI471" s="225"/>
      <c r="FJ471" s="225"/>
      <c r="FK471" s="225"/>
      <c r="FL471" s="225"/>
      <c r="FM471" s="225"/>
      <c r="FN471" s="225"/>
      <c r="FO471" s="225"/>
      <c r="FP471" s="225"/>
      <c r="FQ471" s="225"/>
      <c r="FR471" s="225"/>
      <c r="FS471" s="225"/>
      <c r="FT471" s="225"/>
      <c r="FU471" s="225"/>
      <c r="FV471" s="225"/>
      <c r="FW471" s="225"/>
      <c r="FX471" s="225"/>
      <c r="FY471" s="225"/>
      <c r="FZ471" s="225"/>
      <c r="GA471" s="225"/>
      <c r="GB471" s="225"/>
      <c r="GC471" s="225"/>
      <c r="GD471" s="225"/>
      <c r="GE471" s="225"/>
      <c r="GF471" s="225"/>
    </row>
    <row r="472" spans="1:188" s="226" customFormat="1" hidden="1" x14ac:dyDescent="0.2">
      <c r="A472" s="27"/>
      <c r="B472" s="27"/>
      <c r="C472" s="27"/>
      <c r="D472" s="238"/>
      <c r="E472" s="217"/>
      <c r="F472" s="218" t="s">
        <v>76</v>
      </c>
      <c r="G472" s="219" t="s">
        <v>347</v>
      </c>
      <c r="H472" s="222"/>
      <c r="I472" s="222"/>
      <c r="J472" s="222">
        <f>+H472+I472</f>
        <v>0</v>
      </c>
      <c r="K472" s="239"/>
      <c r="L472" s="222" t="e">
        <f>+#REF!+K472</f>
        <v>#REF!</v>
      </c>
      <c r="M472" s="239"/>
      <c r="N472" s="222" t="e">
        <f>+L472+M472</f>
        <v>#REF!</v>
      </c>
      <c r="O472" s="239"/>
      <c r="P472" s="222" t="e">
        <f>+N472+O472</f>
        <v>#REF!</v>
      </c>
      <c r="Q472" s="239"/>
      <c r="R472" s="222" t="e">
        <f>+P472+Q472</f>
        <v>#REF!</v>
      </c>
      <c r="S472" s="239"/>
      <c r="T472" s="222" t="e">
        <f>+R472+S472</f>
        <v>#REF!</v>
      </c>
      <c r="U472" s="239"/>
      <c r="V472" s="222" t="e">
        <f>+T472+U472</f>
        <v>#REF!</v>
      </c>
      <c r="W472" s="239"/>
      <c r="X472" s="222" t="e">
        <f>+V472+W472</f>
        <v>#REF!</v>
      </c>
      <c r="Y472" s="239"/>
      <c r="Z472" s="222" t="e">
        <f>+X472+Y472</f>
        <v>#REF!</v>
      </c>
      <c r="AA472" s="239"/>
      <c r="AB472" s="222" t="e">
        <f>+Z472+AA472</f>
        <v>#REF!</v>
      </c>
      <c r="AC472" s="239"/>
      <c r="AD472" s="223"/>
      <c r="AE472" s="223"/>
      <c r="AF472" s="223"/>
      <c r="AG472" s="223"/>
      <c r="AH472" s="223"/>
      <c r="AI472" s="223"/>
      <c r="AJ472" s="223"/>
      <c r="AK472" s="223"/>
      <c r="AL472" s="223"/>
      <c r="AM472" s="223"/>
      <c r="AN472" s="223"/>
      <c r="AO472" s="223"/>
      <c r="AP472" s="223"/>
      <c r="AQ472" s="223"/>
      <c r="AR472" s="223"/>
      <c r="AS472" s="223"/>
      <c r="AT472" s="223"/>
      <c r="AU472" s="223"/>
      <c r="AV472" s="223"/>
      <c r="AW472" s="223"/>
      <c r="AX472" s="223"/>
      <c r="AY472" s="223"/>
      <c r="AZ472" s="223"/>
      <c r="BA472" s="223"/>
      <c r="BB472" s="223"/>
      <c r="BC472" s="223"/>
      <c r="BD472" s="224"/>
      <c r="BE472" s="224"/>
      <c r="BF472" s="224"/>
      <c r="BG472" s="224"/>
      <c r="BH472" s="224"/>
      <c r="BI472" s="224"/>
      <c r="BJ472" s="224"/>
      <c r="BK472" s="224"/>
      <c r="BL472" s="224"/>
      <c r="BM472" s="224"/>
      <c r="BN472" s="224"/>
      <c r="BO472" s="224"/>
      <c r="BP472" s="224"/>
      <c r="BQ472" s="224"/>
      <c r="BR472" s="224"/>
      <c r="BS472" s="224"/>
      <c r="BT472" s="5"/>
      <c r="BU472" s="5"/>
      <c r="BV472" s="5"/>
      <c r="BW472" s="5"/>
      <c r="BX472" s="5"/>
      <c r="BY472" s="5"/>
      <c r="BZ472" s="5"/>
      <c r="CA472" s="5"/>
      <c r="CB472" s="5"/>
      <c r="CC472" s="5"/>
      <c r="CD472" s="5"/>
      <c r="CE472" s="5"/>
      <c r="CF472" s="5"/>
      <c r="CG472" s="5"/>
      <c r="CH472" s="5"/>
      <c r="CI472" s="5"/>
      <c r="CJ472" s="5"/>
      <c r="CK472" s="5"/>
      <c r="CL472" s="5"/>
      <c r="CM472" s="5"/>
      <c r="CN472" s="5"/>
      <c r="CO472" s="5"/>
      <c r="CP472" s="5"/>
      <c r="CQ472" s="5"/>
      <c r="CR472" s="5"/>
      <c r="CS472" s="5"/>
      <c r="CT472" s="5"/>
      <c r="CU472" s="5"/>
      <c r="CV472" s="5"/>
      <c r="CW472" s="5"/>
      <c r="CX472" s="5"/>
      <c r="CY472" s="5"/>
      <c r="CZ472" s="5"/>
      <c r="DA472" s="5"/>
      <c r="DB472" s="5"/>
      <c r="DC472" s="5"/>
      <c r="DD472" s="5"/>
      <c r="DE472" s="5"/>
      <c r="DF472" s="5"/>
      <c r="DG472" s="5"/>
      <c r="DH472" s="5"/>
      <c r="DI472" s="5"/>
      <c r="DJ472" s="5"/>
      <c r="DK472" s="5"/>
      <c r="DL472" s="5"/>
      <c r="DM472" s="5"/>
      <c r="DN472" s="5"/>
      <c r="DO472" s="5"/>
      <c r="DP472" s="5"/>
      <c r="DQ472" s="5"/>
      <c r="DR472" s="5"/>
      <c r="DS472" s="5"/>
      <c r="DT472" s="5"/>
      <c r="DU472" s="5"/>
      <c r="DV472" s="5"/>
      <c r="DW472" s="5"/>
      <c r="DX472" s="5"/>
      <c r="DY472" s="5"/>
      <c r="DZ472" s="5"/>
      <c r="EA472" s="5"/>
      <c r="EB472" s="5"/>
      <c r="EC472" s="5"/>
      <c r="ED472" s="5"/>
      <c r="EE472" s="5"/>
      <c r="EF472" s="5"/>
      <c r="EG472" s="5"/>
      <c r="EH472" s="5"/>
      <c r="EI472" s="5"/>
      <c r="EJ472" s="5"/>
      <c r="EK472" s="225"/>
      <c r="EL472" s="225"/>
      <c r="EM472" s="225"/>
      <c r="EN472" s="225"/>
      <c r="EO472" s="225"/>
      <c r="EP472" s="225"/>
      <c r="EQ472" s="225"/>
      <c r="ER472" s="225"/>
      <c r="ES472" s="225"/>
      <c r="ET472" s="225"/>
      <c r="EU472" s="225"/>
      <c r="EV472" s="225"/>
      <c r="EW472" s="225"/>
      <c r="EX472" s="225"/>
      <c r="EY472" s="225"/>
      <c r="EZ472" s="225"/>
      <c r="FA472" s="225"/>
      <c r="FB472" s="225"/>
      <c r="FC472" s="225"/>
      <c r="FD472" s="225"/>
      <c r="FE472" s="225"/>
      <c r="FF472" s="225"/>
      <c r="FG472" s="225"/>
      <c r="FH472" s="225"/>
      <c r="FI472" s="225"/>
      <c r="FJ472" s="225"/>
      <c r="FK472" s="225"/>
      <c r="FL472" s="225"/>
      <c r="FM472" s="225"/>
      <c r="FN472" s="225"/>
      <c r="FO472" s="225"/>
      <c r="FP472" s="225"/>
      <c r="FQ472" s="225"/>
      <c r="FR472" s="225"/>
      <c r="FS472" s="225"/>
      <c r="FT472" s="225"/>
      <c r="FU472" s="225"/>
      <c r="FV472" s="225"/>
      <c r="FW472" s="225"/>
      <c r="FX472" s="225"/>
      <c r="FY472" s="225"/>
      <c r="FZ472" s="225"/>
      <c r="GA472" s="225"/>
      <c r="GB472" s="225"/>
      <c r="GC472" s="225"/>
      <c r="GD472" s="225"/>
      <c r="GE472" s="225"/>
      <c r="GF472" s="225"/>
    </row>
    <row r="473" spans="1:188" s="213" customFormat="1" ht="15.75" hidden="1" x14ac:dyDescent="0.25">
      <c r="A473" s="240"/>
      <c r="B473" s="240"/>
      <c r="C473" s="240"/>
      <c r="D473" s="238"/>
      <c r="E473" s="217"/>
      <c r="F473" s="218" t="s">
        <v>78</v>
      </c>
      <c r="G473" s="219" t="s">
        <v>348</v>
      </c>
      <c r="H473" s="221"/>
      <c r="I473" s="221"/>
      <c r="J473" s="222">
        <f t="shared" ref="J473:V474" si="297">+H473+I473</f>
        <v>0</v>
      </c>
      <c r="K473" s="221"/>
      <c r="L473" s="222" t="e">
        <f>+#REF!+K473</f>
        <v>#REF!</v>
      </c>
      <c r="M473" s="221"/>
      <c r="N473" s="222" t="e">
        <f t="shared" si="297"/>
        <v>#REF!</v>
      </c>
      <c r="O473" s="221"/>
      <c r="P473" s="222" t="e">
        <f t="shared" si="297"/>
        <v>#REF!</v>
      </c>
      <c r="Q473" s="221"/>
      <c r="R473" s="222" t="e">
        <f t="shared" si="297"/>
        <v>#REF!</v>
      </c>
      <c r="S473" s="221"/>
      <c r="T473" s="222" t="e">
        <f t="shared" si="297"/>
        <v>#REF!</v>
      </c>
      <c r="U473" s="221"/>
      <c r="V473" s="222" t="e">
        <f t="shared" si="297"/>
        <v>#REF!</v>
      </c>
      <c r="W473" s="221"/>
      <c r="X473" s="222" t="e">
        <f t="shared" ref="X473:AB474" si="298">+V473+W473</f>
        <v>#REF!</v>
      </c>
      <c r="Y473" s="221"/>
      <c r="Z473" s="222" t="e">
        <f t="shared" si="298"/>
        <v>#REF!</v>
      </c>
      <c r="AA473" s="221"/>
      <c r="AB473" s="222" t="e">
        <f t="shared" si="298"/>
        <v>#REF!</v>
      </c>
      <c r="AC473" s="221"/>
      <c r="AD473" s="30"/>
      <c r="AE473" s="30"/>
      <c r="AF473" s="30"/>
      <c r="AG473" s="30"/>
      <c r="AH473" s="30"/>
      <c r="AI473" s="30"/>
      <c r="AJ473" s="30"/>
      <c r="AK473" s="30"/>
      <c r="AL473" s="30"/>
      <c r="AM473" s="30"/>
      <c r="AN473" s="30"/>
      <c r="AO473" s="30"/>
      <c r="AP473" s="30"/>
      <c r="AQ473" s="30"/>
      <c r="AR473" s="30"/>
      <c r="AS473" s="30"/>
      <c r="AT473" s="30"/>
      <c r="AU473" s="30"/>
      <c r="AV473" s="30"/>
      <c r="AW473" s="30"/>
      <c r="AX473" s="30"/>
      <c r="AY473" s="30"/>
      <c r="AZ473" s="30"/>
      <c r="BA473" s="30"/>
      <c r="BB473" s="30"/>
      <c r="BC473" s="30"/>
      <c r="BD473" s="227"/>
      <c r="BE473" s="227"/>
      <c r="BF473" s="227"/>
      <c r="BG473" s="227"/>
      <c r="BH473" s="227"/>
      <c r="BI473" s="227"/>
      <c r="BJ473" s="227"/>
      <c r="BK473" s="227"/>
      <c r="BL473" s="227"/>
      <c r="BM473" s="227"/>
      <c r="BN473" s="227"/>
      <c r="BO473" s="227"/>
      <c r="BP473" s="227"/>
      <c r="BQ473" s="227"/>
      <c r="BR473" s="227"/>
      <c r="BS473" s="227"/>
      <c r="BT473" s="228"/>
      <c r="BU473" s="228"/>
      <c r="BV473" s="228"/>
      <c r="BW473" s="228"/>
      <c r="BX473" s="228"/>
      <c r="BY473" s="228"/>
      <c r="BZ473" s="228"/>
      <c r="CA473" s="228"/>
      <c r="CB473" s="228"/>
      <c r="CC473" s="228"/>
      <c r="CD473" s="228"/>
      <c r="CE473" s="228"/>
      <c r="CF473" s="228"/>
      <c r="CG473" s="228"/>
      <c r="CH473" s="228"/>
      <c r="CI473" s="228"/>
      <c r="CJ473" s="228"/>
      <c r="CK473" s="228"/>
      <c r="CL473" s="228"/>
      <c r="CM473" s="228"/>
      <c r="CN473" s="228"/>
      <c r="CO473" s="228"/>
      <c r="CP473" s="228"/>
      <c r="CQ473" s="228"/>
      <c r="CR473" s="228"/>
      <c r="CS473" s="228"/>
      <c r="CT473" s="228"/>
      <c r="CU473" s="228"/>
      <c r="CV473" s="228"/>
      <c r="CW473" s="228"/>
      <c r="CX473" s="228"/>
      <c r="CY473" s="228"/>
      <c r="CZ473" s="228"/>
      <c r="DA473" s="228"/>
      <c r="DB473" s="228"/>
      <c r="DC473" s="228"/>
      <c r="DD473" s="228"/>
      <c r="DE473" s="228"/>
      <c r="DF473" s="228"/>
      <c r="DG473" s="228"/>
      <c r="DH473" s="228"/>
      <c r="DI473" s="228"/>
      <c r="DJ473" s="228"/>
      <c r="DK473" s="228"/>
      <c r="DL473" s="228"/>
      <c r="DM473" s="228"/>
      <c r="DN473" s="228"/>
      <c r="DO473" s="228"/>
      <c r="DP473" s="228"/>
      <c r="DQ473" s="228"/>
      <c r="DR473" s="228"/>
      <c r="DS473" s="228"/>
      <c r="DT473" s="228"/>
      <c r="DU473" s="228"/>
      <c r="DV473" s="228"/>
      <c r="DW473" s="228"/>
      <c r="DX473" s="228"/>
      <c r="DY473" s="228"/>
      <c r="DZ473" s="228"/>
      <c r="EA473" s="228"/>
      <c r="EB473" s="228"/>
      <c r="EC473" s="228"/>
      <c r="ED473" s="228"/>
      <c r="EE473" s="228"/>
      <c r="EF473" s="228"/>
      <c r="EG473" s="228"/>
      <c r="EH473" s="228"/>
      <c r="EI473" s="228"/>
      <c r="EJ473" s="228"/>
      <c r="EK473" s="229"/>
      <c r="EL473" s="229"/>
      <c r="EM473" s="229"/>
      <c r="EN473" s="229"/>
      <c r="EO473" s="229"/>
      <c r="EP473" s="229"/>
      <c r="EQ473" s="229"/>
      <c r="ER473" s="229"/>
      <c r="ES473" s="229"/>
      <c r="ET473" s="229"/>
      <c r="EU473" s="229"/>
      <c r="EV473" s="229"/>
      <c r="EW473" s="229"/>
      <c r="EX473" s="229"/>
      <c r="EY473" s="229"/>
      <c r="EZ473" s="229"/>
      <c r="FA473" s="229"/>
      <c r="FB473" s="229"/>
      <c r="FC473" s="229"/>
      <c r="FD473" s="229"/>
      <c r="FE473" s="229"/>
      <c r="FF473" s="229"/>
      <c r="FG473" s="229"/>
      <c r="FH473" s="229"/>
      <c r="FI473" s="229"/>
      <c r="FJ473" s="229"/>
      <c r="FK473" s="229"/>
      <c r="FL473" s="229"/>
      <c r="FM473" s="229"/>
      <c r="FN473" s="229"/>
      <c r="FO473" s="229"/>
      <c r="FP473" s="229"/>
      <c r="FQ473" s="229"/>
      <c r="FR473" s="229"/>
      <c r="FS473" s="229"/>
      <c r="FT473" s="229"/>
      <c r="FU473" s="229"/>
      <c r="FV473" s="229"/>
      <c r="FW473" s="229"/>
      <c r="FX473" s="229"/>
      <c r="FY473" s="229"/>
      <c r="FZ473" s="229"/>
      <c r="GA473" s="229"/>
      <c r="GB473" s="229"/>
      <c r="GC473" s="229"/>
      <c r="GD473" s="229"/>
      <c r="GE473" s="229"/>
      <c r="GF473" s="229"/>
    </row>
    <row r="474" spans="1:188" s="237" customFormat="1" hidden="1" x14ac:dyDescent="0.2">
      <c r="A474" s="230"/>
      <c r="B474" s="230"/>
      <c r="C474" s="230"/>
      <c r="D474" s="231"/>
      <c r="E474" s="231"/>
      <c r="F474" s="232" t="s">
        <v>29</v>
      </c>
      <c r="G474" s="219" t="s">
        <v>349</v>
      </c>
      <c r="H474" s="222"/>
      <c r="I474" s="222"/>
      <c r="J474" s="222">
        <f t="shared" si="297"/>
        <v>0</v>
      </c>
      <c r="K474" s="222"/>
      <c r="L474" s="222" t="e">
        <f>+#REF!+K474</f>
        <v>#REF!</v>
      </c>
      <c r="M474" s="222"/>
      <c r="N474" s="222" t="e">
        <f t="shared" si="297"/>
        <v>#REF!</v>
      </c>
      <c r="O474" s="222"/>
      <c r="P474" s="222" t="e">
        <f t="shared" si="297"/>
        <v>#REF!</v>
      </c>
      <c r="Q474" s="222"/>
      <c r="R474" s="222" t="e">
        <f t="shared" si="297"/>
        <v>#REF!</v>
      </c>
      <c r="S474" s="222"/>
      <c r="T474" s="222" t="e">
        <f t="shared" si="297"/>
        <v>#REF!</v>
      </c>
      <c r="U474" s="222"/>
      <c r="V474" s="222" t="e">
        <f t="shared" si="297"/>
        <v>#REF!</v>
      </c>
      <c r="W474" s="222"/>
      <c r="X474" s="222" t="e">
        <f t="shared" si="298"/>
        <v>#REF!</v>
      </c>
      <c r="Y474" s="222"/>
      <c r="Z474" s="222" t="e">
        <f t="shared" si="298"/>
        <v>#REF!</v>
      </c>
      <c r="AA474" s="222"/>
      <c r="AB474" s="222" t="e">
        <f t="shared" si="298"/>
        <v>#REF!</v>
      </c>
      <c r="AC474" s="222"/>
      <c r="AD474" s="233"/>
      <c r="AE474" s="233"/>
      <c r="AF474" s="233"/>
      <c r="AG474" s="233"/>
      <c r="AH474" s="233"/>
      <c r="AI474" s="233"/>
      <c r="AJ474" s="233"/>
      <c r="AK474" s="233"/>
      <c r="AL474" s="233"/>
      <c r="AM474" s="233"/>
      <c r="AN474" s="233"/>
      <c r="AO474" s="233"/>
      <c r="AP474" s="233"/>
      <c r="AQ474" s="233"/>
      <c r="AR474" s="233"/>
      <c r="AS474" s="233"/>
      <c r="AT474" s="233"/>
      <c r="AU474" s="233"/>
      <c r="AV474" s="233"/>
      <c r="AW474" s="233"/>
      <c r="AX474" s="233"/>
      <c r="AY474" s="233"/>
      <c r="AZ474" s="233"/>
      <c r="BA474" s="233"/>
      <c r="BB474" s="233"/>
      <c r="BC474" s="233"/>
      <c r="BD474" s="234"/>
      <c r="BE474" s="234"/>
      <c r="BF474" s="234"/>
      <c r="BG474" s="234"/>
      <c r="BH474" s="234"/>
      <c r="BI474" s="234"/>
      <c r="BJ474" s="234"/>
      <c r="BK474" s="234"/>
      <c r="BL474" s="234"/>
      <c r="BM474" s="234"/>
      <c r="BN474" s="234"/>
      <c r="BO474" s="234"/>
      <c r="BP474" s="234"/>
      <c r="BQ474" s="234"/>
      <c r="BR474" s="234"/>
      <c r="BS474" s="234"/>
      <c r="BT474" s="235"/>
      <c r="BU474" s="235"/>
      <c r="BV474" s="235"/>
      <c r="BW474" s="235"/>
      <c r="BX474" s="235"/>
      <c r="BY474" s="235"/>
      <c r="BZ474" s="235"/>
      <c r="CA474" s="235"/>
      <c r="CB474" s="235"/>
      <c r="CC474" s="235"/>
      <c r="CD474" s="235"/>
      <c r="CE474" s="235"/>
      <c r="CF474" s="235"/>
      <c r="CG474" s="235"/>
      <c r="CH474" s="235"/>
      <c r="CI474" s="235"/>
      <c r="CJ474" s="235"/>
      <c r="CK474" s="235"/>
      <c r="CL474" s="235"/>
      <c r="CM474" s="235"/>
      <c r="CN474" s="235"/>
      <c r="CO474" s="235"/>
      <c r="CP474" s="235"/>
      <c r="CQ474" s="235"/>
      <c r="CR474" s="235"/>
      <c r="CS474" s="235"/>
      <c r="CT474" s="235"/>
      <c r="CU474" s="235"/>
      <c r="CV474" s="235"/>
      <c r="CW474" s="235"/>
      <c r="CX474" s="235"/>
      <c r="CY474" s="235"/>
      <c r="CZ474" s="235"/>
      <c r="DA474" s="235"/>
      <c r="DB474" s="235"/>
      <c r="DC474" s="235"/>
      <c r="DD474" s="235"/>
      <c r="DE474" s="235"/>
      <c r="DF474" s="235"/>
      <c r="DG474" s="235"/>
      <c r="DH474" s="235"/>
      <c r="DI474" s="235"/>
      <c r="DJ474" s="235"/>
      <c r="DK474" s="235"/>
      <c r="DL474" s="235"/>
      <c r="DM474" s="235"/>
      <c r="DN474" s="235"/>
      <c r="DO474" s="235"/>
      <c r="DP474" s="235"/>
      <c r="DQ474" s="235"/>
      <c r="DR474" s="235"/>
      <c r="DS474" s="235"/>
      <c r="DT474" s="235"/>
      <c r="DU474" s="235"/>
      <c r="DV474" s="235"/>
      <c r="DW474" s="235"/>
      <c r="DX474" s="235"/>
      <c r="DY474" s="235"/>
      <c r="DZ474" s="235"/>
      <c r="EA474" s="235"/>
      <c r="EB474" s="235"/>
      <c r="EC474" s="235"/>
      <c r="ED474" s="235"/>
      <c r="EE474" s="235"/>
      <c r="EF474" s="235"/>
      <c r="EG474" s="235"/>
      <c r="EH474" s="235"/>
      <c r="EI474" s="235"/>
      <c r="EJ474" s="235"/>
      <c r="EK474" s="236"/>
      <c r="EL474" s="236"/>
      <c r="EM474" s="236"/>
      <c r="EN474" s="236"/>
      <c r="EO474" s="236"/>
      <c r="EP474" s="236"/>
      <c r="EQ474" s="236"/>
      <c r="ER474" s="236"/>
      <c r="ES474" s="236"/>
      <c r="ET474" s="236"/>
      <c r="EU474" s="236"/>
      <c r="EV474" s="236"/>
      <c r="EW474" s="236"/>
      <c r="EX474" s="236"/>
      <c r="EY474" s="236"/>
      <c r="EZ474" s="236"/>
      <c r="FA474" s="236"/>
      <c r="FB474" s="236"/>
      <c r="FC474" s="236"/>
      <c r="FD474" s="236"/>
      <c r="FE474" s="236"/>
      <c r="FF474" s="236"/>
      <c r="FG474" s="236"/>
      <c r="FH474" s="236"/>
      <c r="FI474" s="236"/>
      <c r="FJ474" s="236"/>
      <c r="FK474" s="236"/>
      <c r="FL474" s="236"/>
      <c r="FM474" s="236"/>
      <c r="FN474" s="236"/>
      <c r="FO474" s="236"/>
      <c r="FP474" s="236"/>
      <c r="FQ474" s="236"/>
      <c r="FR474" s="236"/>
      <c r="FS474" s="236"/>
      <c r="FT474" s="236"/>
      <c r="FU474" s="236"/>
      <c r="FV474" s="236"/>
      <c r="FW474" s="236"/>
      <c r="FX474" s="236"/>
      <c r="FY474" s="236"/>
      <c r="FZ474" s="236"/>
      <c r="GA474" s="236"/>
      <c r="GB474" s="236"/>
      <c r="GC474" s="236"/>
      <c r="GD474" s="236"/>
      <c r="GE474" s="236"/>
      <c r="GF474" s="236"/>
    </row>
    <row r="475" spans="1:188" s="226" customFormat="1" ht="15.75" hidden="1" x14ac:dyDescent="0.2">
      <c r="A475" s="27"/>
      <c r="B475" s="27"/>
      <c r="C475" s="27"/>
      <c r="D475" s="238"/>
      <c r="E475" s="217"/>
      <c r="F475" s="217"/>
      <c r="G475" s="190"/>
      <c r="H475" s="222">
        <f>+H476+H477+H478</f>
        <v>0</v>
      </c>
      <c r="I475" s="222">
        <f t="shared" ref="I475:AB475" si="299">+I476+I477+I478</f>
        <v>0</v>
      </c>
      <c r="J475" s="222">
        <f t="shared" si="299"/>
        <v>0</v>
      </c>
      <c r="K475" s="222">
        <f t="shared" si="299"/>
        <v>0</v>
      </c>
      <c r="L475" s="222" t="e">
        <f t="shared" si="299"/>
        <v>#REF!</v>
      </c>
      <c r="M475" s="222">
        <f t="shared" si="299"/>
        <v>0</v>
      </c>
      <c r="N475" s="222" t="e">
        <f t="shared" si="299"/>
        <v>#REF!</v>
      </c>
      <c r="O475" s="222">
        <f t="shared" si="299"/>
        <v>0</v>
      </c>
      <c r="P475" s="222" t="e">
        <f t="shared" si="299"/>
        <v>#REF!</v>
      </c>
      <c r="Q475" s="222">
        <f t="shared" si="299"/>
        <v>0</v>
      </c>
      <c r="R475" s="222" t="e">
        <f t="shared" si="299"/>
        <v>#REF!</v>
      </c>
      <c r="S475" s="222">
        <f t="shared" si="299"/>
        <v>0</v>
      </c>
      <c r="T475" s="222" t="e">
        <f t="shared" si="299"/>
        <v>#REF!</v>
      </c>
      <c r="U475" s="222">
        <f t="shared" si="299"/>
        <v>0</v>
      </c>
      <c r="V475" s="222" t="e">
        <f t="shared" si="299"/>
        <v>#REF!</v>
      </c>
      <c r="W475" s="222">
        <f t="shared" si="299"/>
        <v>0</v>
      </c>
      <c r="X475" s="222" t="e">
        <f t="shared" si="299"/>
        <v>#REF!</v>
      </c>
      <c r="Y475" s="222">
        <f t="shared" si="299"/>
        <v>0</v>
      </c>
      <c r="Z475" s="222" t="e">
        <f t="shared" si="299"/>
        <v>#REF!</v>
      </c>
      <c r="AA475" s="222">
        <f t="shared" si="299"/>
        <v>0</v>
      </c>
      <c r="AB475" s="222" t="e">
        <f t="shared" si="299"/>
        <v>#REF!</v>
      </c>
      <c r="AC475" s="239"/>
      <c r="AD475" s="223"/>
      <c r="AE475" s="223"/>
      <c r="AF475" s="223"/>
      <c r="AG475" s="223"/>
      <c r="AH475" s="223"/>
      <c r="AI475" s="223"/>
      <c r="AJ475" s="223"/>
      <c r="AK475" s="223"/>
      <c r="AL475" s="223"/>
      <c r="AM475" s="223"/>
      <c r="AN475" s="223"/>
      <c r="AO475" s="223"/>
      <c r="AP475" s="223"/>
      <c r="AQ475" s="223"/>
      <c r="AR475" s="223"/>
      <c r="AS475" s="223"/>
      <c r="AT475" s="223"/>
      <c r="AU475" s="223"/>
      <c r="AV475" s="223"/>
      <c r="AW475" s="223"/>
      <c r="AX475" s="223"/>
      <c r="AY475" s="223"/>
      <c r="AZ475" s="223"/>
      <c r="BA475" s="223"/>
      <c r="BB475" s="223"/>
      <c r="BC475" s="223"/>
      <c r="BD475" s="224"/>
      <c r="BE475" s="224"/>
      <c r="BF475" s="224"/>
      <c r="BG475" s="224"/>
      <c r="BH475" s="224"/>
      <c r="BI475" s="224"/>
      <c r="BJ475" s="224"/>
      <c r="BK475" s="224"/>
      <c r="BL475" s="224"/>
      <c r="BM475" s="224"/>
      <c r="BN475" s="224"/>
      <c r="BO475" s="224"/>
      <c r="BP475" s="224"/>
      <c r="BQ475" s="224"/>
      <c r="BR475" s="224"/>
      <c r="BS475" s="224"/>
      <c r="BT475" s="5"/>
      <c r="BU475" s="5"/>
      <c r="BV475" s="5"/>
      <c r="BW475" s="5"/>
      <c r="BX475" s="5"/>
      <c r="BY475" s="5"/>
      <c r="BZ475" s="5"/>
      <c r="CA475" s="5"/>
      <c r="CB475" s="5"/>
      <c r="CC475" s="5"/>
      <c r="CD475" s="5"/>
      <c r="CE475" s="5"/>
      <c r="CF475" s="5"/>
      <c r="CG475" s="5"/>
      <c r="CH475" s="5"/>
      <c r="CI475" s="5"/>
      <c r="CJ475" s="5"/>
      <c r="CK475" s="5"/>
      <c r="CL475" s="5"/>
      <c r="CM475" s="5"/>
      <c r="CN475" s="5"/>
      <c r="CO475" s="5"/>
      <c r="CP475" s="5"/>
      <c r="CQ475" s="5"/>
      <c r="CR475" s="5"/>
      <c r="CS475" s="5"/>
      <c r="CT475" s="5"/>
      <c r="CU475" s="5"/>
      <c r="CV475" s="5"/>
      <c r="CW475" s="5"/>
      <c r="CX475" s="5"/>
      <c r="CY475" s="5"/>
      <c r="CZ475" s="5"/>
      <c r="DA475" s="5"/>
      <c r="DB475" s="5"/>
      <c r="DC475" s="5"/>
      <c r="DD475" s="5"/>
      <c r="DE475" s="5"/>
      <c r="DF475" s="5"/>
      <c r="DG475" s="5"/>
      <c r="DH475" s="5"/>
      <c r="DI475" s="5"/>
      <c r="DJ475" s="5"/>
      <c r="DK475" s="5"/>
      <c r="DL475" s="5"/>
      <c r="DM475" s="5"/>
      <c r="DN475" s="5"/>
      <c r="DO475" s="5"/>
      <c r="DP475" s="5"/>
      <c r="DQ475" s="5"/>
      <c r="DR475" s="5"/>
      <c r="DS475" s="5"/>
      <c r="DT475" s="5"/>
      <c r="DU475" s="5"/>
      <c r="DV475" s="5"/>
      <c r="DW475" s="5"/>
      <c r="DX475" s="5"/>
      <c r="DY475" s="5"/>
      <c r="DZ475" s="5"/>
      <c r="EA475" s="5"/>
      <c r="EB475" s="5"/>
      <c r="EC475" s="5"/>
      <c r="ED475" s="5"/>
      <c r="EE475" s="5"/>
      <c r="EF475" s="5"/>
      <c r="EG475" s="5"/>
      <c r="EH475" s="5"/>
      <c r="EI475" s="5"/>
      <c r="EJ475" s="5"/>
      <c r="EK475" s="225"/>
      <c r="EL475" s="225"/>
      <c r="EM475" s="225"/>
      <c r="EN475" s="225"/>
      <c r="EO475" s="225"/>
      <c r="EP475" s="225"/>
      <c r="EQ475" s="225"/>
      <c r="ER475" s="225"/>
      <c r="ES475" s="225"/>
      <c r="ET475" s="225"/>
      <c r="EU475" s="225"/>
      <c r="EV475" s="225"/>
      <c r="EW475" s="225"/>
      <c r="EX475" s="225"/>
      <c r="EY475" s="225"/>
      <c r="EZ475" s="225"/>
      <c r="FA475" s="225"/>
      <c r="FB475" s="225"/>
      <c r="FC475" s="225"/>
      <c r="FD475" s="225"/>
      <c r="FE475" s="225"/>
      <c r="FF475" s="225"/>
      <c r="FG475" s="225"/>
      <c r="FH475" s="225"/>
      <c r="FI475" s="225"/>
      <c r="FJ475" s="225"/>
      <c r="FK475" s="225"/>
      <c r="FL475" s="225"/>
      <c r="FM475" s="225"/>
      <c r="FN475" s="225"/>
      <c r="FO475" s="225"/>
      <c r="FP475" s="225"/>
      <c r="FQ475" s="225"/>
      <c r="FR475" s="225"/>
      <c r="FS475" s="225"/>
      <c r="FT475" s="225"/>
      <c r="FU475" s="225"/>
      <c r="FV475" s="225"/>
      <c r="FW475" s="225"/>
      <c r="FX475" s="225"/>
      <c r="FY475" s="225"/>
      <c r="FZ475" s="225"/>
      <c r="GA475" s="225"/>
      <c r="GB475" s="225"/>
      <c r="GC475" s="225"/>
      <c r="GD475" s="225"/>
      <c r="GE475" s="225"/>
      <c r="GF475" s="225"/>
    </row>
    <row r="476" spans="1:188" s="226" customFormat="1" hidden="1" x14ac:dyDescent="0.2">
      <c r="A476" s="27"/>
      <c r="B476" s="27"/>
      <c r="C476" s="27"/>
      <c r="D476" s="238"/>
      <c r="E476" s="217"/>
      <c r="F476" s="218" t="s">
        <v>76</v>
      </c>
      <c r="G476" s="219" t="s">
        <v>347</v>
      </c>
      <c r="H476" s="222"/>
      <c r="I476" s="222"/>
      <c r="J476" s="222">
        <f>+H476+I476</f>
        <v>0</v>
      </c>
      <c r="K476" s="239"/>
      <c r="L476" s="222" t="e">
        <f>+#REF!+K476</f>
        <v>#REF!</v>
      </c>
      <c r="M476" s="239"/>
      <c r="N476" s="222" t="e">
        <f>+L476+M476</f>
        <v>#REF!</v>
      </c>
      <c r="O476" s="239"/>
      <c r="P476" s="222" t="e">
        <f>+N476+O476</f>
        <v>#REF!</v>
      </c>
      <c r="Q476" s="239"/>
      <c r="R476" s="222" t="e">
        <f>+P476+Q476</f>
        <v>#REF!</v>
      </c>
      <c r="S476" s="239"/>
      <c r="T476" s="222" t="e">
        <f>+R476+S476</f>
        <v>#REF!</v>
      </c>
      <c r="U476" s="239"/>
      <c r="V476" s="222" t="e">
        <f>+T476+U476</f>
        <v>#REF!</v>
      </c>
      <c r="W476" s="239"/>
      <c r="X476" s="222" t="e">
        <f>+V476+W476</f>
        <v>#REF!</v>
      </c>
      <c r="Y476" s="239"/>
      <c r="Z476" s="222" t="e">
        <f>+X476+Y476</f>
        <v>#REF!</v>
      </c>
      <c r="AA476" s="239"/>
      <c r="AB476" s="222" t="e">
        <f>+Z476+AA476</f>
        <v>#REF!</v>
      </c>
      <c r="AC476" s="239"/>
      <c r="AD476" s="223"/>
      <c r="AE476" s="223"/>
      <c r="AF476" s="223"/>
      <c r="AG476" s="223"/>
      <c r="AH476" s="223"/>
      <c r="AI476" s="223"/>
      <c r="AJ476" s="223"/>
      <c r="AK476" s="223"/>
      <c r="AL476" s="223"/>
      <c r="AM476" s="223"/>
      <c r="AN476" s="223"/>
      <c r="AO476" s="223"/>
      <c r="AP476" s="223"/>
      <c r="AQ476" s="223"/>
      <c r="AR476" s="223"/>
      <c r="AS476" s="223"/>
      <c r="AT476" s="223"/>
      <c r="AU476" s="223"/>
      <c r="AV476" s="223"/>
      <c r="AW476" s="223"/>
      <c r="AX476" s="223"/>
      <c r="AY476" s="223"/>
      <c r="AZ476" s="223"/>
      <c r="BA476" s="223"/>
      <c r="BB476" s="223"/>
      <c r="BC476" s="223"/>
      <c r="BD476" s="224"/>
      <c r="BE476" s="224"/>
      <c r="BF476" s="224"/>
      <c r="BG476" s="224"/>
      <c r="BH476" s="224"/>
      <c r="BI476" s="224"/>
      <c r="BJ476" s="224"/>
      <c r="BK476" s="224"/>
      <c r="BL476" s="224"/>
      <c r="BM476" s="224"/>
      <c r="BN476" s="224"/>
      <c r="BO476" s="224"/>
      <c r="BP476" s="224"/>
      <c r="BQ476" s="224"/>
      <c r="BR476" s="224"/>
      <c r="BS476" s="224"/>
      <c r="BT476" s="5"/>
      <c r="BU476" s="5"/>
      <c r="BV476" s="5"/>
      <c r="BW476" s="5"/>
      <c r="BX476" s="5"/>
      <c r="BY476" s="5"/>
      <c r="BZ476" s="5"/>
      <c r="CA476" s="5"/>
      <c r="CB476" s="5"/>
      <c r="CC476" s="5"/>
      <c r="CD476" s="5"/>
      <c r="CE476" s="5"/>
      <c r="CF476" s="5"/>
      <c r="CG476" s="5"/>
      <c r="CH476" s="5"/>
      <c r="CI476" s="5"/>
      <c r="CJ476" s="5"/>
      <c r="CK476" s="5"/>
      <c r="CL476" s="5"/>
      <c r="CM476" s="5"/>
      <c r="CN476" s="5"/>
      <c r="CO476" s="5"/>
      <c r="CP476" s="5"/>
      <c r="CQ476" s="5"/>
      <c r="CR476" s="5"/>
      <c r="CS476" s="5"/>
      <c r="CT476" s="5"/>
      <c r="CU476" s="5"/>
      <c r="CV476" s="5"/>
      <c r="CW476" s="5"/>
      <c r="CX476" s="5"/>
      <c r="CY476" s="5"/>
      <c r="CZ476" s="5"/>
      <c r="DA476" s="5"/>
      <c r="DB476" s="5"/>
      <c r="DC476" s="5"/>
      <c r="DD476" s="5"/>
      <c r="DE476" s="5"/>
      <c r="DF476" s="5"/>
      <c r="DG476" s="5"/>
      <c r="DH476" s="5"/>
      <c r="DI476" s="5"/>
      <c r="DJ476" s="5"/>
      <c r="DK476" s="5"/>
      <c r="DL476" s="5"/>
      <c r="DM476" s="5"/>
      <c r="DN476" s="5"/>
      <c r="DO476" s="5"/>
      <c r="DP476" s="5"/>
      <c r="DQ476" s="5"/>
      <c r="DR476" s="5"/>
      <c r="DS476" s="5"/>
      <c r="DT476" s="5"/>
      <c r="DU476" s="5"/>
      <c r="DV476" s="5"/>
      <c r="DW476" s="5"/>
      <c r="DX476" s="5"/>
      <c r="DY476" s="5"/>
      <c r="DZ476" s="5"/>
      <c r="EA476" s="5"/>
      <c r="EB476" s="5"/>
      <c r="EC476" s="5"/>
      <c r="ED476" s="5"/>
      <c r="EE476" s="5"/>
      <c r="EF476" s="5"/>
      <c r="EG476" s="5"/>
      <c r="EH476" s="5"/>
      <c r="EI476" s="5"/>
      <c r="EJ476" s="5"/>
      <c r="EK476" s="225"/>
      <c r="EL476" s="225"/>
      <c r="EM476" s="225"/>
      <c r="EN476" s="225"/>
      <c r="EO476" s="225"/>
      <c r="EP476" s="225"/>
      <c r="EQ476" s="225"/>
      <c r="ER476" s="225"/>
      <c r="ES476" s="225"/>
      <c r="ET476" s="225"/>
      <c r="EU476" s="225"/>
      <c r="EV476" s="225"/>
      <c r="EW476" s="225"/>
      <c r="EX476" s="225"/>
      <c r="EY476" s="225"/>
      <c r="EZ476" s="225"/>
      <c r="FA476" s="225"/>
      <c r="FB476" s="225"/>
      <c r="FC476" s="225"/>
      <c r="FD476" s="225"/>
      <c r="FE476" s="225"/>
      <c r="FF476" s="225"/>
      <c r="FG476" s="225"/>
      <c r="FH476" s="225"/>
      <c r="FI476" s="225"/>
      <c r="FJ476" s="225"/>
      <c r="FK476" s="225"/>
      <c r="FL476" s="225"/>
      <c r="FM476" s="225"/>
      <c r="FN476" s="225"/>
      <c r="FO476" s="225"/>
      <c r="FP476" s="225"/>
      <c r="FQ476" s="225"/>
      <c r="FR476" s="225"/>
      <c r="FS476" s="225"/>
      <c r="FT476" s="225"/>
      <c r="FU476" s="225"/>
      <c r="FV476" s="225"/>
      <c r="FW476" s="225"/>
      <c r="FX476" s="225"/>
      <c r="FY476" s="225"/>
      <c r="FZ476" s="225"/>
      <c r="GA476" s="225"/>
      <c r="GB476" s="225"/>
      <c r="GC476" s="225"/>
      <c r="GD476" s="225"/>
      <c r="GE476" s="225"/>
      <c r="GF476" s="225"/>
    </row>
    <row r="477" spans="1:188" s="213" customFormat="1" ht="15.75" hidden="1" x14ac:dyDescent="0.25">
      <c r="A477" s="240"/>
      <c r="B477" s="240"/>
      <c r="C477" s="240"/>
      <c r="D477" s="238"/>
      <c r="E477" s="217"/>
      <c r="F477" s="218" t="s">
        <v>78</v>
      </c>
      <c r="G477" s="219" t="s">
        <v>348</v>
      </c>
      <c r="H477" s="221"/>
      <c r="I477" s="221"/>
      <c r="J477" s="222">
        <f t="shared" ref="J477:V478" si="300">+H477+I477</f>
        <v>0</v>
      </c>
      <c r="K477" s="221"/>
      <c r="L477" s="222" t="e">
        <f>+#REF!+K477</f>
        <v>#REF!</v>
      </c>
      <c r="M477" s="221"/>
      <c r="N477" s="222" t="e">
        <f t="shared" si="300"/>
        <v>#REF!</v>
      </c>
      <c r="O477" s="221"/>
      <c r="P477" s="222" t="e">
        <f t="shared" si="300"/>
        <v>#REF!</v>
      </c>
      <c r="Q477" s="221"/>
      <c r="R477" s="222" t="e">
        <f t="shared" si="300"/>
        <v>#REF!</v>
      </c>
      <c r="S477" s="221"/>
      <c r="T477" s="222" t="e">
        <f t="shared" si="300"/>
        <v>#REF!</v>
      </c>
      <c r="U477" s="221"/>
      <c r="V477" s="222" t="e">
        <f t="shared" si="300"/>
        <v>#REF!</v>
      </c>
      <c r="W477" s="221"/>
      <c r="X477" s="222" t="e">
        <f t="shared" ref="X477:AB478" si="301">+V477+W477</f>
        <v>#REF!</v>
      </c>
      <c r="Y477" s="221"/>
      <c r="Z477" s="222" t="e">
        <f t="shared" si="301"/>
        <v>#REF!</v>
      </c>
      <c r="AA477" s="221"/>
      <c r="AB477" s="222" t="e">
        <f t="shared" si="301"/>
        <v>#REF!</v>
      </c>
      <c r="AC477" s="221"/>
      <c r="AD477" s="30"/>
      <c r="AE477" s="30"/>
      <c r="AF477" s="30"/>
      <c r="AG477" s="30"/>
      <c r="AH477" s="30"/>
      <c r="AI477" s="30"/>
      <c r="AJ477" s="30"/>
      <c r="AK477" s="30"/>
      <c r="AL477" s="30"/>
      <c r="AM477" s="30"/>
      <c r="AN477" s="30"/>
      <c r="AO477" s="30"/>
      <c r="AP477" s="30"/>
      <c r="AQ477" s="30"/>
      <c r="AR477" s="30"/>
      <c r="AS477" s="30"/>
      <c r="AT477" s="30"/>
      <c r="AU477" s="30"/>
      <c r="AV477" s="30"/>
      <c r="AW477" s="30"/>
      <c r="AX477" s="30"/>
      <c r="AY477" s="30"/>
      <c r="AZ477" s="30"/>
      <c r="BA477" s="30"/>
      <c r="BB477" s="30"/>
      <c r="BC477" s="30"/>
      <c r="BD477" s="227"/>
      <c r="BE477" s="227"/>
      <c r="BF477" s="227"/>
      <c r="BG477" s="227"/>
      <c r="BH477" s="227"/>
      <c r="BI477" s="227"/>
      <c r="BJ477" s="227"/>
      <c r="BK477" s="227"/>
      <c r="BL477" s="227"/>
      <c r="BM477" s="227"/>
      <c r="BN477" s="227"/>
      <c r="BO477" s="227"/>
      <c r="BP477" s="227"/>
      <c r="BQ477" s="227"/>
      <c r="BR477" s="227"/>
      <c r="BS477" s="227"/>
      <c r="BT477" s="228"/>
      <c r="BU477" s="228"/>
      <c r="BV477" s="228"/>
      <c r="BW477" s="228"/>
      <c r="BX477" s="228"/>
      <c r="BY477" s="228"/>
      <c r="BZ477" s="228"/>
      <c r="CA477" s="228"/>
      <c r="CB477" s="228"/>
      <c r="CC477" s="228"/>
      <c r="CD477" s="228"/>
      <c r="CE477" s="228"/>
      <c r="CF477" s="228"/>
      <c r="CG477" s="228"/>
      <c r="CH477" s="228"/>
      <c r="CI477" s="228"/>
      <c r="CJ477" s="228"/>
      <c r="CK477" s="228"/>
      <c r="CL477" s="228"/>
      <c r="CM477" s="228"/>
      <c r="CN477" s="228"/>
      <c r="CO477" s="228"/>
      <c r="CP477" s="228"/>
      <c r="CQ477" s="228"/>
      <c r="CR477" s="228"/>
      <c r="CS477" s="228"/>
      <c r="CT477" s="228"/>
      <c r="CU477" s="228"/>
      <c r="CV477" s="228"/>
      <c r="CW477" s="228"/>
      <c r="CX477" s="228"/>
      <c r="CY477" s="228"/>
      <c r="CZ477" s="228"/>
      <c r="DA477" s="228"/>
      <c r="DB477" s="228"/>
      <c r="DC477" s="228"/>
      <c r="DD477" s="228"/>
      <c r="DE477" s="228"/>
      <c r="DF477" s="228"/>
      <c r="DG477" s="228"/>
      <c r="DH477" s="228"/>
      <c r="DI477" s="228"/>
      <c r="DJ477" s="228"/>
      <c r="DK477" s="228"/>
      <c r="DL477" s="228"/>
      <c r="DM477" s="228"/>
      <c r="DN477" s="228"/>
      <c r="DO477" s="228"/>
      <c r="DP477" s="228"/>
      <c r="DQ477" s="228"/>
      <c r="DR477" s="228"/>
      <c r="DS477" s="228"/>
      <c r="DT477" s="228"/>
      <c r="DU477" s="228"/>
      <c r="DV477" s="228"/>
      <c r="DW477" s="228"/>
      <c r="DX477" s="228"/>
      <c r="DY477" s="228"/>
      <c r="DZ477" s="228"/>
      <c r="EA477" s="228"/>
      <c r="EB477" s="228"/>
      <c r="EC477" s="228"/>
      <c r="ED477" s="228"/>
      <c r="EE477" s="228"/>
      <c r="EF477" s="228"/>
      <c r="EG477" s="228"/>
      <c r="EH477" s="228"/>
      <c r="EI477" s="228"/>
      <c r="EJ477" s="228"/>
      <c r="EK477" s="229"/>
      <c r="EL477" s="229"/>
      <c r="EM477" s="229"/>
      <c r="EN477" s="229"/>
      <c r="EO477" s="229"/>
      <c r="EP477" s="229"/>
      <c r="EQ477" s="229"/>
      <c r="ER477" s="229"/>
      <c r="ES477" s="229"/>
      <c r="ET477" s="229"/>
      <c r="EU477" s="229"/>
      <c r="EV477" s="229"/>
      <c r="EW477" s="229"/>
      <c r="EX477" s="229"/>
      <c r="EY477" s="229"/>
      <c r="EZ477" s="229"/>
      <c r="FA477" s="229"/>
      <c r="FB477" s="229"/>
      <c r="FC477" s="229"/>
      <c r="FD477" s="229"/>
      <c r="FE477" s="229"/>
      <c r="FF477" s="229"/>
      <c r="FG477" s="229"/>
      <c r="FH477" s="229"/>
      <c r="FI477" s="229"/>
      <c r="FJ477" s="229"/>
      <c r="FK477" s="229"/>
      <c r="FL477" s="229"/>
      <c r="FM477" s="229"/>
      <c r="FN477" s="229"/>
      <c r="FO477" s="229"/>
      <c r="FP477" s="229"/>
      <c r="FQ477" s="229"/>
      <c r="FR477" s="229"/>
      <c r="FS477" s="229"/>
      <c r="FT477" s="229"/>
      <c r="FU477" s="229"/>
      <c r="FV477" s="229"/>
      <c r="FW477" s="229"/>
      <c r="FX477" s="229"/>
      <c r="FY477" s="229"/>
      <c r="FZ477" s="229"/>
      <c r="GA477" s="229"/>
      <c r="GB477" s="229"/>
      <c r="GC477" s="229"/>
      <c r="GD477" s="229"/>
      <c r="GE477" s="229"/>
      <c r="GF477" s="229"/>
    </row>
    <row r="478" spans="1:188" hidden="1" x14ac:dyDescent="0.2">
      <c r="D478" s="238"/>
      <c r="E478" s="238"/>
      <c r="F478" s="218" t="s">
        <v>29</v>
      </c>
      <c r="G478" s="219" t="s">
        <v>349</v>
      </c>
      <c r="H478" s="215"/>
      <c r="I478" s="215"/>
      <c r="J478" s="222">
        <f t="shared" si="300"/>
        <v>0</v>
      </c>
      <c r="K478" s="12"/>
      <c r="L478" s="222" t="e">
        <f>+#REF!+K478</f>
        <v>#REF!</v>
      </c>
      <c r="M478" s="12"/>
      <c r="N478" s="222" t="e">
        <f t="shared" si="300"/>
        <v>#REF!</v>
      </c>
      <c r="O478" s="12"/>
      <c r="P478" s="222" t="e">
        <f t="shared" si="300"/>
        <v>#REF!</v>
      </c>
      <c r="Q478" s="12"/>
      <c r="R478" s="222" t="e">
        <f t="shared" si="300"/>
        <v>#REF!</v>
      </c>
      <c r="S478" s="12"/>
      <c r="T478" s="222" t="e">
        <f t="shared" si="300"/>
        <v>#REF!</v>
      </c>
      <c r="U478" s="12"/>
      <c r="V478" s="222" t="e">
        <f t="shared" si="300"/>
        <v>#REF!</v>
      </c>
      <c r="W478" s="12"/>
      <c r="X478" s="222" t="e">
        <f t="shared" si="301"/>
        <v>#REF!</v>
      </c>
      <c r="Y478" s="12"/>
      <c r="Z478" s="222" t="e">
        <f t="shared" si="301"/>
        <v>#REF!</v>
      </c>
      <c r="AA478" s="12"/>
      <c r="AB478" s="222" t="e">
        <f t="shared" si="301"/>
        <v>#REF!</v>
      </c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2"/>
      <c r="AY478" s="12"/>
      <c r="AZ478" s="12"/>
      <c r="BA478" s="12"/>
      <c r="BB478" s="12"/>
      <c r="BC478" s="12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  <c r="CW478" s="6"/>
      <c r="CX478" s="6"/>
      <c r="CY478" s="6"/>
      <c r="CZ478" s="6"/>
      <c r="DA478" s="6"/>
      <c r="DB478" s="6"/>
      <c r="DC478" s="6"/>
      <c r="DD478" s="6"/>
      <c r="DE478" s="6"/>
      <c r="DF478" s="6"/>
      <c r="DG478" s="6"/>
      <c r="DH478" s="6"/>
      <c r="DI478" s="6"/>
      <c r="DJ478" s="6"/>
      <c r="DK478" s="6"/>
      <c r="DL478" s="6"/>
      <c r="DM478" s="6"/>
      <c r="DN478" s="6"/>
      <c r="DO478" s="6"/>
      <c r="DP478" s="6"/>
      <c r="DQ478" s="6"/>
      <c r="DR478" s="6"/>
      <c r="DS478" s="6"/>
      <c r="DT478" s="6"/>
      <c r="DU478" s="6"/>
      <c r="DV478" s="6"/>
      <c r="DW478" s="6"/>
      <c r="DX478" s="6"/>
      <c r="DY478" s="6"/>
      <c r="DZ478" s="6"/>
      <c r="EA478" s="6"/>
      <c r="EB478" s="6"/>
      <c r="EC478" s="6"/>
      <c r="ED478" s="6"/>
      <c r="EE478" s="6"/>
      <c r="EF478" s="6"/>
      <c r="EG478" s="6"/>
      <c r="EH478" s="6"/>
      <c r="EI478" s="6"/>
      <c r="EJ478" s="6"/>
      <c r="EK478" s="4"/>
      <c r="EL478" s="4"/>
      <c r="EM478" s="4"/>
      <c r="EN478" s="4"/>
      <c r="EO478" s="4"/>
      <c r="EP478" s="4"/>
      <c r="EQ478" s="4"/>
      <c r="ER478" s="4"/>
      <c r="ES478" s="4"/>
      <c r="ET478" s="4"/>
      <c r="EU478" s="4"/>
      <c r="EV478" s="4"/>
      <c r="EW478" s="4"/>
      <c r="EX478" s="4"/>
      <c r="EY478" s="4"/>
      <c r="EZ478" s="4"/>
      <c r="FA478" s="4"/>
      <c r="FB478" s="4"/>
      <c r="FC478" s="4"/>
      <c r="FD478" s="4"/>
      <c r="FE478" s="4"/>
      <c r="FF478" s="4"/>
      <c r="FG478" s="4"/>
      <c r="FH478" s="4"/>
      <c r="FI478" s="4"/>
      <c r="FJ478" s="4"/>
      <c r="FK478" s="4"/>
      <c r="FL478" s="4"/>
      <c r="FM478" s="4"/>
      <c r="FN478" s="4"/>
      <c r="FO478" s="4"/>
      <c r="FP478" s="4"/>
      <c r="FQ478" s="4"/>
      <c r="FR478" s="4"/>
      <c r="FS478" s="4"/>
      <c r="FT478" s="4"/>
      <c r="FU478" s="4"/>
      <c r="FV478" s="4"/>
      <c r="FW478" s="4"/>
      <c r="FX478" s="4"/>
      <c r="FY478" s="4"/>
      <c r="FZ478" s="4"/>
      <c r="GA478" s="4"/>
      <c r="GB478" s="4"/>
      <c r="GC478" s="4"/>
      <c r="GD478" s="4"/>
      <c r="GE478" s="4"/>
      <c r="GF478" s="4"/>
    </row>
    <row r="479" spans="1:188" x14ac:dyDescent="0.2">
      <c r="A479" s="7"/>
      <c r="B479" s="7"/>
      <c r="C479" s="7"/>
      <c r="D479" s="7"/>
      <c r="E479" s="7"/>
      <c r="F479" s="241"/>
      <c r="G479" s="241"/>
      <c r="H479" s="14"/>
      <c r="I479" s="14"/>
      <c r="J479" s="242"/>
      <c r="K479" s="14"/>
      <c r="L479" s="92"/>
      <c r="M479" s="92"/>
      <c r="N479" s="92"/>
      <c r="O479" s="92"/>
      <c r="P479" s="92"/>
      <c r="Q479" s="92"/>
      <c r="R479" s="92"/>
      <c r="S479" s="92"/>
      <c r="T479" s="92"/>
      <c r="U479" s="92"/>
      <c r="V479" s="92"/>
      <c r="W479" s="92"/>
      <c r="X479" s="92"/>
      <c r="Y479" s="92"/>
      <c r="Z479" s="92"/>
      <c r="AA479" s="92"/>
      <c r="AB479" s="92"/>
      <c r="AC479" s="92"/>
      <c r="AD479" s="92"/>
      <c r="AE479" s="92"/>
      <c r="AF479" s="92"/>
      <c r="AG479" s="92"/>
      <c r="AH479" s="92"/>
      <c r="AI479" s="92"/>
      <c r="AJ479" s="92"/>
      <c r="AK479" s="92"/>
      <c r="AL479" s="92"/>
      <c r="AM479" s="92"/>
      <c r="AN479" s="92"/>
      <c r="AO479" s="92"/>
      <c r="AP479" s="92"/>
      <c r="AQ479" s="92"/>
      <c r="AR479" s="92"/>
      <c r="AS479" s="92"/>
      <c r="AT479" s="92"/>
      <c r="AU479" s="92"/>
      <c r="AV479" s="92"/>
      <c r="AW479" s="92"/>
      <c r="AX479" s="92"/>
      <c r="AY479" s="92"/>
      <c r="AZ479" s="92"/>
      <c r="BA479" s="92"/>
      <c r="BB479" s="92"/>
      <c r="BC479" s="92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  <c r="DE479" s="4"/>
      <c r="DF479" s="4"/>
      <c r="DG479" s="4"/>
      <c r="DH479" s="4"/>
      <c r="DI479" s="4"/>
      <c r="DJ479" s="4"/>
      <c r="DK479" s="4"/>
      <c r="DL479" s="4"/>
      <c r="DM479" s="4"/>
      <c r="DN479" s="4"/>
      <c r="DO479" s="4"/>
      <c r="DP479" s="4"/>
      <c r="DQ479" s="4"/>
      <c r="DR479" s="4"/>
      <c r="DS479" s="4"/>
      <c r="DT479" s="4"/>
      <c r="DU479" s="4"/>
      <c r="DV479" s="4"/>
      <c r="DW479" s="4"/>
      <c r="DX479" s="4"/>
      <c r="DY479" s="4"/>
      <c r="DZ479" s="4"/>
      <c r="EA479" s="4"/>
      <c r="EB479" s="4"/>
      <c r="EC479" s="4"/>
      <c r="ED479" s="4"/>
      <c r="EE479" s="4"/>
      <c r="EF479" s="4"/>
      <c r="EG479" s="4"/>
      <c r="EH479" s="4"/>
      <c r="EI479" s="4"/>
      <c r="EJ479" s="4"/>
      <c r="EK479" s="4"/>
      <c r="EL479" s="4"/>
      <c r="EM479" s="4"/>
      <c r="EN479" s="4"/>
      <c r="EO479" s="4"/>
      <c r="EP479" s="4"/>
      <c r="EQ479" s="4"/>
      <c r="ER479" s="4"/>
      <c r="ES479" s="4"/>
      <c r="ET479" s="4"/>
      <c r="EU479" s="4"/>
      <c r="EV479" s="4"/>
      <c r="EW479" s="4"/>
      <c r="EX479" s="4"/>
      <c r="EY479" s="4"/>
      <c r="EZ479" s="4"/>
      <c r="FA479" s="4"/>
      <c r="FB479" s="4"/>
      <c r="FC479" s="4"/>
      <c r="FD479" s="4"/>
      <c r="FE479" s="4"/>
      <c r="FF479" s="4"/>
      <c r="FG479" s="4"/>
      <c r="FH479" s="4"/>
      <c r="FI479" s="4"/>
      <c r="FJ479" s="4"/>
      <c r="FK479" s="4"/>
      <c r="FL479" s="4"/>
      <c r="FM479" s="4"/>
      <c r="FN479" s="4"/>
      <c r="FO479" s="4"/>
      <c r="FP479" s="4"/>
      <c r="FQ479" s="4"/>
      <c r="FR479" s="4"/>
      <c r="FS479" s="4"/>
      <c r="FT479" s="4"/>
      <c r="FU479" s="4"/>
      <c r="FV479" s="4"/>
      <c r="FW479" s="4"/>
      <c r="FX479" s="4"/>
      <c r="FY479" s="4"/>
      <c r="FZ479" s="4"/>
      <c r="GA479" s="4"/>
      <c r="GB479" s="4"/>
      <c r="GC479" s="4"/>
      <c r="GD479" s="4"/>
      <c r="GE479" s="4"/>
      <c r="GF479" s="4"/>
    </row>
    <row r="480" spans="1:188" x14ac:dyDescent="0.2">
      <c r="A480" s="7"/>
      <c r="B480" s="7"/>
      <c r="C480" s="7"/>
      <c r="D480" s="7"/>
      <c r="E480" s="7"/>
      <c r="F480" s="7"/>
      <c r="G480" s="241"/>
      <c r="H480" s="92"/>
      <c r="I480" s="14"/>
      <c r="J480" s="242"/>
      <c r="K480" s="14"/>
      <c r="L480" s="92"/>
      <c r="M480" s="92"/>
      <c r="N480" s="92"/>
      <c r="O480" s="92"/>
      <c r="P480" s="92"/>
      <c r="Q480" s="92"/>
      <c r="R480" s="92"/>
      <c r="S480" s="92"/>
      <c r="T480" s="92"/>
      <c r="U480" s="92"/>
      <c r="V480" s="92"/>
      <c r="W480" s="92"/>
      <c r="X480" s="92"/>
      <c r="Y480" s="92"/>
      <c r="Z480" s="92"/>
      <c r="AA480" s="92"/>
      <c r="AB480" s="92"/>
      <c r="AC480" s="92"/>
      <c r="AD480" s="92"/>
      <c r="AE480" s="92"/>
      <c r="AF480" s="92"/>
      <c r="AG480" s="92"/>
      <c r="AH480" s="92"/>
      <c r="AI480" s="92"/>
      <c r="AJ480" s="92"/>
      <c r="AK480" s="92"/>
      <c r="AL480" s="92"/>
      <c r="AM480" s="92"/>
      <c r="AN480" s="92"/>
      <c r="AO480" s="92"/>
      <c r="AP480" s="92"/>
      <c r="AQ480" s="92"/>
      <c r="AR480" s="92"/>
      <c r="AS480" s="92"/>
      <c r="AT480" s="92"/>
      <c r="AU480" s="92"/>
      <c r="AV480" s="92"/>
      <c r="AW480" s="92"/>
      <c r="AX480" s="92"/>
      <c r="AY480" s="92"/>
      <c r="AZ480" s="92"/>
      <c r="BA480" s="92"/>
      <c r="BB480" s="92"/>
      <c r="BC480" s="92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  <c r="DE480" s="4"/>
      <c r="DF480" s="4"/>
      <c r="DG480" s="4"/>
      <c r="DH480" s="4"/>
      <c r="DI480" s="4"/>
      <c r="DJ480" s="4"/>
      <c r="DK480" s="4"/>
      <c r="DL480" s="4"/>
      <c r="DM480" s="4"/>
      <c r="DN480" s="4"/>
      <c r="DO480" s="4"/>
      <c r="DP480" s="4"/>
      <c r="DQ480" s="4"/>
      <c r="DR480" s="4"/>
      <c r="DS480" s="4"/>
      <c r="DT480" s="4"/>
      <c r="DU480" s="4"/>
      <c r="DV480" s="4"/>
      <c r="DW480" s="4"/>
      <c r="DX480" s="4"/>
      <c r="DY480" s="4"/>
      <c r="DZ480" s="4"/>
      <c r="EA480" s="4"/>
      <c r="EB480" s="4"/>
      <c r="EC480" s="4"/>
      <c r="ED480" s="4"/>
      <c r="EE480" s="4"/>
      <c r="EF480" s="4"/>
      <c r="EG480" s="4"/>
      <c r="EH480" s="4"/>
      <c r="EI480" s="4"/>
      <c r="EJ480" s="4"/>
      <c r="EK480" s="4"/>
      <c r="EL480" s="4"/>
      <c r="EM480" s="4"/>
      <c r="EN480" s="4"/>
      <c r="EO480" s="4"/>
      <c r="EP480" s="4"/>
      <c r="EQ480" s="4"/>
      <c r="ER480" s="4"/>
      <c r="ES480" s="4"/>
      <c r="ET480" s="4"/>
      <c r="EU480" s="4"/>
      <c r="EV480" s="4"/>
      <c r="EW480" s="4"/>
      <c r="EX480" s="4"/>
      <c r="EY480" s="4"/>
      <c r="EZ480" s="4"/>
      <c r="FA480" s="4"/>
      <c r="FB480" s="4"/>
      <c r="FC480" s="4"/>
      <c r="FD480" s="4"/>
      <c r="FE480" s="4"/>
      <c r="FF480" s="4"/>
      <c r="FG480" s="4"/>
      <c r="FH480" s="4"/>
      <c r="FI480" s="4"/>
      <c r="FJ480" s="4"/>
      <c r="FK480" s="4"/>
      <c r="FL480" s="4"/>
      <c r="FM480" s="4"/>
      <c r="FN480" s="4"/>
      <c r="FO480" s="4"/>
      <c r="FP480" s="4"/>
      <c r="FQ480" s="4"/>
      <c r="FR480" s="4"/>
      <c r="FS480" s="4"/>
      <c r="FT480" s="4"/>
      <c r="FU480" s="4"/>
      <c r="FV480" s="4"/>
      <c r="FW480" s="4"/>
      <c r="FX480" s="4"/>
      <c r="FY480" s="4"/>
      <c r="FZ480" s="4"/>
      <c r="GA480" s="4"/>
      <c r="GB480" s="4"/>
      <c r="GC480" s="4"/>
      <c r="GD480" s="4"/>
      <c r="GE480" s="4"/>
      <c r="GF480" s="4"/>
    </row>
    <row r="481" spans="1:188" x14ac:dyDescent="0.2">
      <c r="A481" s="7"/>
      <c r="B481" s="7"/>
      <c r="C481" s="7"/>
      <c r="D481" s="7"/>
      <c r="E481" s="7"/>
      <c r="F481" s="7"/>
      <c r="G481" s="241" t="s">
        <v>351</v>
      </c>
      <c r="H481" s="92">
        <v>137711</v>
      </c>
      <c r="I481" s="14">
        <v>15004</v>
      </c>
      <c r="J481" s="242">
        <f>+H481+I481</f>
        <v>152715</v>
      </c>
      <c r="K481" s="14"/>
      <c r="L481" s="242" t="e">
        <f>+#REF!+K481</f>
        <v>#REF!</v>
      </c>
      <c r="M481" s="92"/>
      <c r="N481" s="242" t="e">
        <f>+L481+M481</f>
        <v>#REF!</v>
      </c>
      <c r="O481" s="92"/>
      <c r="P481" s="242" t="e">
        <f>+N481+O481</f>
        <v>#REF!</v>
      </c>
      <c r="Q481" s="92"/>
      <c r="R481" s="242" t="e">
        <f>+P481+Q481</f>
        <v>#REF!</v>
      </c>
      <c r="S481" s="92"/>
      <c r="T481" s="242" t="e">
        <f>+R481+S481</f>
        <v>#REF!</v>
      </c>
      <c r="U481" s="92"/>
      <c r="V481" s="242" t="e">
        <f>+T481+U481</f>
        <v>#REF!</v>
      </c>
      <c r="W481" s="92"/>
      <c r="X481" s="242" t="e">
        <f>+V481+W481</f>
        <v>#REF!</v>
      </c>
      <c r="Y481" s="92"/>
      <c r="Z481" s="242" t="e">
        <f>+X481+Y481</f>
        <v>#REF!</v>
      </c>
      <c r="AA481" s="92"/>
      <c r="AB481" s="242" t="e">
        <f>+Z481+AA481</f>
        <v>#REF!</v>
      </c>
      <c r="AC481" s="92"/>
      <c r="AD481" s="92"/>
      <c r="AE481" s="92"/>
      <c r="AF481" s="92"/>
      <c r="AG481" s="92"/>
      <c r="AH481" s="92"/>
      <c r="AI481" s="92"/>
      <c r="AJ481" s="92"/>
      <c r="AK481" s="92"/>
      <c r="AL481" s="92"/>
      <c r="AM481" s="92"/>
      <c r="AN481" s="92"/>
      <c r="AO481" s="92"/>
      <c r="AP481" s="92"/>
      <c r="AQ481" s="92"/>
      <c r="AR481" s="92"/>
      <c r="AS481" s="92"/>
      <c r="AT481" s="92"/>
      <c r="AU481" s="92"/>
      <c r="AV481" s="92"/>
      <c r="AW481" s="92"/>
      <c r="AX481" s="92"/>
      <c r="AY481" s="92"/>
      <c r="AZ481" s="92"/>
      <c r="BA481" s="92"/>
      <c r="BB481" s="92"/>
      <c r="BC481" s="92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  <c r="DE481" s="4"/>
      <c r="DF481" s="4"/>
      <c r="DG481" s="4"/>
      <c r="DH481" s="4"/>
      <c r="DI481" s="4"/>
      <c r="DJ481" s="4"/>
      <c r="DK481" s="4"/>
      <c r="DL481" s="4"/>
      <c r="DM481" s="4"/>
      <c r="DN481" s="4"/>
      <c r="DO481" s="4"/>
      <c r="DP481" s="4"/>
      <c r="DQ481" s="4"/>
      <c r="DR481" s="4"/>
      <c r="DS481" s="4"/>
      <c r="DT481" s="4"/>
      <c r="DU481" s="4"/>
      <c r="DV481" s="4"/>
      <c r="DW481" s="4"/>
      <c r="DX481" s="4"/>
      <c r="DY481" s="4"/>
      <c r="DZ481" s="4"/>
      <c r="EA481" s="4"/>
      <c r="EB481" s="4"/>
      <c r="EC481" s="4"/>
      <c r="ED481" s="4"/>
      <c r="EE481" s="4"/>
      <c r="EF481" s="4"/>
      <c r="EG481" s="4"/>
      <c r="EH481" s="4"/>
      <c r="EI481" s="4"/>
      <c r="EJ481" s="4"/>
      <c r="EK481" s="4"/>
      <c r="EL481" s="4"/>
      <c r="EM481" s="4"/>
      <c r="EN481" s="4"/>
      <c r="EO481" s="4"/>
      <c r="EP481" s="4"/>
      <c r="EQ481" s="4"/>
      <c r="ER481" s="4"/>
      <c r="ES481" s="4"/>
      <c r="ET481" s="4"/>
      <c r="EU481" s="4"/>
      <c r="EV481" s="4"/>
      <c r="EW481" s="4"/>
      <c r="EX481" s="4"/>
      <c r="EY481" s="4"/>
      <c r="EZ481" s="4"/>
      <c r="FA481" s="4"/>
      <c r="FB481" s="4"/>
      <c r="FC481" s="4"/>
      <c r="FD481" s="4"/>
      <c r="FE481" s="4"/>
      <c r="FF481" s="4"/>
      <c r="FG481" s="4"/>
      <c r="FH481" s="4"/>
      <c r="FI481" s="4"/>
      <c r="FJ481" s="4"/>
      <c r="FK481" s="4"/>
      <c r="FL481" s="4"/>
      <c r="FM481" s="4"/>
      <c r="FN481" s="4"/>
      <c r="FO481" s="4"/>
      <c r="FP481" s="4"/>
      <c r="FQ481" s="4"/>
      <c r="FR481" s="4"/>
      <c r="FS481" s="4"/>
      <c r="FT481" s="4"/>
      <c r="FU481" s="4"/>
      <c r="FV481" s="4"/>
      <c r="FW481" s="4"/>
      <c r="FX481" s="4"/>
      <c r="FY481" s="4"/>
      <c r="FZ481" s="4"/>
      <c r="GA481" s="4"/>
      <c r="GB481" s="4"/>
      <c r="GC481" s="4"/>
      <c r="GD481" s="4"/>
      <c r="GE481" s="4"/>
      <c r="GF481" s="4"/>
    </row>
    <row r="482" spans="1:188" x14ac:dyDescent="0.2">
      <c r="A482" s="7"/>
      <c r="B482" s="7"/>
      <c r="C482" s="7"/>
      <c r="D482" s="7"/>
      <c r="E482" s="7"/>
      <c r="F482" s="7"/>
      <c r="G482" s="241" t="s">
        <v>352</v>
      </c>
      <c r="H482" s="92">
        <v>247857</v>
      </c>
      <c r="I482" s="14">
        <v>28505</v>
      </c>
      <c r="J482" s="242">
        <f t="shared" ref="J482:T485" si="302">+H482+I482</f>
        <v>276362</v>
      </c>
      <c r="K482" s="14"/>
      <c r="L482" s="242" t="e">
        <f>+#REF!+K482</f>
        <v>#REF!</v>
      </c>
      <c r="M482" s="92"/>
      <c r="N482" s="242" t="e">
        <f t="shared" si="302"/>
        <v>#REF!</v>
      </c>
      <c r="O482" s="92"/>
      <c r="P482" s="242" t="e">
        <f t="shared" si="302"/>
        <v>#REF!</v>
      </c>
      <c r="Q482" s="92"/>
      <c r="R482" s="242" t="e">
        <f t="shared" si="302"/>
        <v>#REF!</v>
      </c>
      <c r="S482" s="92"/>
      <c r="T482" s="242" t="e">
        <f t="shared" si="302"/>
        <v>#REF!</v>
      </c>
      <c r="U482" s="92"/>
      <c r="V482" s="242" t="e">
        <f>+T482+U482</f>
        <v>#REF!</v>
      </c>
      <c r="W482" s="92"/>
      <c r="X482" s="242" t="e">
        <f>+V482+W482</f>
        <v>#REF!</v>
      </c>
      <c r="Y482" s="92"/>
      <c r="Z482" s="242" t="e">
        <f>+X482+Y482</f>
        <v>#REF!</v>
      </c>
      <c r="AA482" s="92"/>
      <c r="AB482" s="242" t="e">
        <f>+Z482+AA482</f>
        <v>#REF!</v>
      </c>
      <c r="AC482" s="92"/>
      <c r="AD482" s="92"/>
      <c r="AE482" s="92"/>
      <c r="AF482" s="92"/>
      <c r="AG482" s="92"/>
      <c r="AH482" s="92"/>
      <c r="AI482" s="92"/>
      <c r="AJ482" s="92"/>
      <c r="AK482" s="92"/>
      <c r="AL482" s="92"/>
      <c r="AM482" s="92"/>
      <c r="AN482" s="92"/>
      <c r="AO482" s="92"/>
      <c r="AP482" s="92"/>
      <c r="AQ482" s="92"/>
      <c r="AR482" s="92"/>
      <c r="AS482" s="92"/>
      <c r="AT482" s="92"/>
      <c r="AU482" s="92"/>
      <c r="AV482" s="92"/>
      <c r="AW482" s="92"/>
      <c r="AX482" s="92"/>
      <c r="AY482" s="92"/>
      <c r="AZ482" s="92"/>
      <c r="BA482" s="92"/>
      <c r="BB482" s="92"/>
      <c r="BC482" s="92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  <c r="DE482" s="4"/>
      <c r="DF482" s="4"/>
      <c r="DG482" s="4"/>
      <c r="DH482" s="4"/>
      <c r="DI482" s="4"/>
      <c r="DJ482" s="4"/>
      <c r="DK482" s="4"/>
      <c r="DL482" s="4"/>
      <c r="DM482" s="4"/>
      <c r="DN482" s="4"/>
      <c r="DO482" s="4"/>
      <c r="DP482" s="4"/>
      <c r="DQ482" s="4"/>
      <c r="DR482" s="4"/>
      <c r="DS482" s="4"/>
      <c r="DT482" s="4"/>
      <c r="DU482" s="4"/>
      <c r="DV482" s="4"/>
      <c r="DW482" s="4"/>
      <c r="DX482" s="4"/>
      <c r="DY482" s="4"/>
      <c r="DZ482" s="4"/>
      <c r="EA482" s="4"/>
      <c r="EB482" s="4"/>
      <c r="EC482" s="4"/>
      <c r="ED482" s="4"/>
      <c r="EE482" s="4"/>
      <c r="EF482" s="4"/>
      <c r="EG482" s="4"/>
      <c r="EH482" s="4"/>
      <c r="EI482" s="4"/>
      <c r="EJ482" s="4"/>
      <c r="EK482" s="4"/>
      <c r="EL482" s="4"/>
      <c r="EM482" s="4"/>
      <c r="EN482" s="4"/>
      <c r="EO482" s="4"/>
      <c r="EP482" s="4"/>
      <c r="EQ482" s="4"/>
      <c r="ER482" s="4"/>
      <c r="ES482" s="4"/>
      <c r="ET482" s="4"/>
      <c r="EU482" s="4"/>
      <c r="EV482" s="4"/>
      <c r="EW482" s="4"/>
      <c r="EX482" s="4"/>
      <c r="EY482" s="4"/>
      <c r="EZ482" s="4"/>
      <c r="FA482" s="4"/>
      <c r="FB482" s="4"/>
      <c r="FC482" s="4"/>
      <c r="FD482" s="4"/>
      <c r="FE482" s="4"/>
      <c r="FF482" s="4"/>
      <c r="FG482" s="4"/>
      <c r="FH482" s="4"/>
      <c r="FI482" s="4"/>
      <c r="FJ482" s="4"/>
      <c r="FK482" s="4"/>
      <c r="FL482" s="4"/>
      <c r="FM482" s="4"/>
      <c r="FN482" s="4"/>
      <c r="FO482" s="4"/>
      <c r="FP482" s="4"/>
      <c r="FQ482" s="4"/>
      <c r="FR482" s="4"/>
      <c r="FS482" s="4"/>
      <c r="FT482" s="4"/>
      <c r="FU482" s="4"/>
      <c r="FV482" s="4"/>
      <c r="FW482" s="4"/>
      <c r="FX482" s="4"/>
      <c r="FY482" s="4"/>
      <c r="FZ482" s="4"/>
      <c r="GA482" s="4"/>
      <c r="GB482" s="4"/>
      <c r="GC482" s="4"/>
      <c r="GD482" s="4"/>
      <c r="GE482" s="4"/>
      <c r="GF482" s="4"/>
    </row>
    <row r="483" spans="1:188" s="1" customFormat="1" ht="15.75" x14ac:dyDescent="0.25">
      <c r="G483" s="241" t="s">
        <v>353</v>
      </c>
      <c r="H483" s="92">
        <v>5415</v>
      </c>
      <c r="I483" s="92">
        <v>456</v>
      </c>
      <c r="J483" s="242">
        <f t="shared" si="302"/>
        <v>5871</v>
      </c>
      <c r="K483" s="141"/>
      <c r="L483" s="242" t="e">
        <f>+#REF!+K483</f>
        <v>#REF!</v>
      </c>
      <c r="M483" s="141"/>
      <c r="N483" s="242" t="e">
        <f t="shared" si="302"/>
        <v>#REF!</v>
      </c>
      <c r="O483" s="141"/>
      <c r="P483" s="242" t="e">
        <f t="shared" si="302"/>
        <v>#REF!</v>
      </c>
      <c r="Q483" s="141"/>
      <c r="R483" s="242" t="e">
        <f t="shared" si="302"/>
        <v>#REF!</v>
      </c>
      <c r="S483" s="141"/>
      <c r="T483" s="242" t="e">
        <f t="shared" si="302"/>
        <v>#REF!</v>
      </c>
      <c r="U483" s="141"/>
      <c r="V483" s="242" t="e">
        <f>+T483+U483</f>
        <v>#REF!</v>
      </c>
      <c r="W483" s="141"/>
      <c r="X483" s="242" t="e">
        <f>+V483+W483</f>
        <v>#REF!</v>
      </c>
      <c r="Y483" s="141"/>
      <c r="Z483" s="242" t="e">
        <f>+X483+Y483</f>
        <v>#REF!</v>
      </c>
      <c r="AA483" s="141"/>
      <c r="AB483" s="242" t="e">
        <f>+Z483+AA483</f>
        <v>#REF!</v>
      </c>
      <c r="AC483" s="141"/>
      <c r="AD483" s="141"/>
      <c r="AE483" s="141"/>
      <c r="AF483" s="141"/>
      <c r="AG483" s="141"/>
      <c r="AH483" s="141"/>
      <c r="AI483" s="141"/>
      <c r="AJ483" s="141"/>
      <c r="AK483" s="141"/>
      <c r="AL483" s="141"/>
      <c r="AM483" s="141"/>
      <c r="AN483" s="141"/>
      <c r="AO483" s="141"/>
      <c r="AP483" s="141"/>
      <c r="AQ483" s="141"/>
      <c r="AR483" s="141"/>
      <c r="AS483" s="141"/>
      <c r="AT483" s="141"/>
      <c r="AU483" s="141"/>
      <c r="AV483" s="141"/>
      <c r="AW483" s="141"/>
      <c r="AX483" s="141"/>
      <c r="AY483" s="141"/>
      <c r="AZ483" s="141"/>
      <c r="BA483" s="141"/>
      <c r="BB483" s="141"/>
      <c r="BC483" s="141"/>
      <c r="BD483" s="56"/>
      <c r="BE483" s="56"/>
      <c r="BF483" s="56"/>
      <c r="BG483" s="56"/>
      <c r="BH483" s="56"/>
      <c r="BI483" s="56"/>
      <c r="BJ483" s="56"/>
      <c r="BK483" s="56"/>
      <c r="BL483" s="56"/>
      <c r="BM483" s="56"/>
      <c r="BN483" s="56"/>
      <c r="BO483" s="56"/>
      <c r="BP483" s="56"/>
      <c r="BQ483" s="56"/>
      <c r="BR483" s="56"/>
      <c r="BS483" s="56"/>
      <c r="BT483" s="56"/>
      <c r="BU483" s="56"/>
      <c r="BV483" s="56"/>
      <c r="BW483" s="56"/>
      <c r="BX483" s="56"/>
      <c r="BY483" s="56"/>
      <c r="BZ483" s="56"/>
      <c r="CA483" s="56"/>
      <c r="CB483" s="56"/>
      <c r="CC483" s="56"/>
      <c r="CD483" s="56"/>
      <c r="CE483" s="56"/>
      <c r="CF483" s="56"/>
      <c r="CG483" s="56"/>
      <c r="CH483" s="56"/>
      <c r="CI483" s="56"/>
      <c r="CJ483" s="56"/>
      <c r="CK483" s="56"/>
      <c r="CL483" s="56"/>
      <c r="CM483" s="56"/>
      <c r="CN483" s="56"/>
      <c r="CO483" s="56"/>
      <c r="CP483" s="56"/>
      <c r="CQ483" s="56"/>
      <c r="CR483" s="56"/>
      <c r="CS483" s="56"/>
      <c r="CT483" s="56"/>
      <c r="CU483" s="56"/>
      <c r="CV483" s="56"/>
      <c r="CW483" s="56"/>
      <c r="CX483" s="56"/>
      <c r="CY483" s="56"/>
      <c r="CZ483" s="56"/>
      <c r="DA483" s="56"/>
      <c r="DB483" s="56"/>
      <c r="DC483" s="56"/>
      <c r="DD483" s="56"/>
      <c r="DE483" s="56"/>
      <c r="DF483" s="56"/>
      <c r="DG483" s="56"/>
      <c r="DH483" s="56"/>
      <c r="DI483" s="56"/>
      <c r="DJ483" s="56"/>
      <c r="DK483" s="56"/>
      <c r="DL483" s="56"/>
      <c r="DM483" s="56"/>
      <c r="DN483" s="56"/>
      <c r="DO483" s="56"/>
      <c r="DP483" s="56"/>
      <c r="DQ483" s="56"/>
      <c r="DR483" s="56"/>
      <c r="DS483" s="56"/>
      <c r="DT483" s="56"/>
      <c r="DU483" s="56"/>
      <c r="DV483" s="56"/>
      <c r="DW483" s="56"/>
      <c r="DX483" s="56"/>
      <c r="DY483" s="56"/>
      <c r="DZ483" s="56"/>
      <c r="EA483" s="56"/>
      <c r="EB483" s="56"/>
      <c r="EC483" s="56"/>
      <c r="ED483" s="56"/>
      <c r="EE483" s="56"/>
      <c r="EF483" s="56"/>
      <c r="EG483" s="56"/>
      <c r="EH483" s="56"/>
      <c r="EI483" s="56"/>
      <c r="EJ483" s="56"/>
      <c r="EK483" s="56"/>
      <c r="EL483" s="56"/>
      <c r="EM483" s="56"/>
      <c r="EN483" s="56"/>
      <c r="EO483" s="56"/>
      <c r="EP483" s="56"/>
      <c r="EQ483" s="56"/>
      <c r="ER483" s="56"/>
      <c r="ES483" s="56"/>
      <c r="ET483" s="56"/>
      <c r="EU483" s="56"/>
      <c r="EV483" s="56"/>
      <c r="EW483" s="56"/>
      <c r="EX483" s="56"/>
      <c r="EY483" s="56"/>
      <c r="EZ483" s="56"/>
      <c r="FA483" s="56"/>
      <c r="FB483" s="56"/>
      <c r="FC483" s="56"/>
      <c r="FD483" s="56"/>
      <c r="FE483" s="56"/>
      <c r="FF483" s="56"/>
      <c r="FG483" s="56"/>
      <c r="FH483" s="56"/>
      <c r="FI483" s="56"/>
      <c r="FJ483" s="56"/>
      <c r="FK483" s="56"/>
      <c r="FL483" s="56"/>
      <c r="FM483" s="56"/>
      <c r="FN483" s="56"/>
      <c r="FO483" s="56"/>
      <c r="FP483" s="56"/>
      <c r="FQ483" s="56"/>
      <c r="FR483" s="56"/>
      <c r="FS483" s="56"/>
      <c r="FT483" s="56"/>
      <c r="FU483" s="56"/>
      <c r="FV483" s="56"/>
      <c r="FW483" s="56"/>
      <c r="FX483" s="56"/>
      <c r="FY483" s="56"/>
      <c r="FZ483" s="56"/>
      <c r="GA483" s="56"/>
      <c r="GB483" s="56"/>
      <c r="GC483" s="56"/>
      <c r="GD483" s="56"/>
      <c r="GE483" s="56"/>
      <c r="GF483" s="56"/>
    </row>
    <row r="484" spans="1:188" s="1" customFormat="1" ht="15.75" x14ac:dyDescent="0.25">
      <c r="G484" s="241" t="s">
        <v>354</v>
      </c>
      <c r="H484" s="92">
        <v>2694</v>
      </c>
      <c r="I484" s="92">
        <v>0</v>
      </c>
      <c r="J484" s="242">
        <f t="shared" si="302"/>
        <v>2694</v>
      </c>
      <c r="K484" s="141"/>
      <c r="L484" s="242" t="e">
        <f>+#REF!+K484</f>
        <v>#REF!</v>
      </c>
      <c r="M484" s="141"/>
      <c r="N484" s="242" t="e">
        <f t="shared" si="302"/>
        <v>#REF!</v>
      </c>
      <c r="O484" s="141"/>
      <c r="P484" s="242" t="e">
        <f t="shared" si="302"/>
        <v>#REF!</v>
      </c>
      <c r="Q484" s="141"/>
      <c r="R484" s="242" t="e">
        <f t="shared" si="302"/>
        <v>#REF!</v>
      </c>
      <c r="S484" s="141"/>
      <c r="T484" s="242" t="e">
        <f t="shared" si="302"/>
        <v>#REF!</v>
      </c>
      <c r="U484" s="141"/>
      <c r="V484" s="242" t="e">
        <f>+T484+U484</f>
        <v>#REF!</v>
      </c>
      <c r="W484" s="141"/>
      <c r="X484" s="242" t="e">
        <f>+V484+W484</f>
        <v>#REF!</v>
      </c>
      <c r="Y484" s="141"/>
      <c r="Z484" s="242" t="e">
        <f>+X484+Y484</f>
        <v>#REF!</v>
      </c>
      <c r="AA484" s="141"/>
      <c r="AB484" s="242" t="e">
        <f>+Z484+AA484</f>
        <v>#REF!</v>
      </c>
      <c r="AC484" s="141"/>
      <c r="AD484" s="141"/>
      <c r="AE484" s="141"/>
      <c r="AF484" s="141"/>
      <c r="AG484" s="141"/>
      <c r="AH484" s="141"/>
      <c r="AI484" s="141"/>
      <c r="AJ484" s="141"/>
      <c r="AK484" s="141"/>
      <c r="AL484" s="141"/>
      <c r="AM484" s="141"/>
      <c r="AN484" s="141"/>
      <c r="AO484" s="141"/>
      <c r="AP484" s="141"/>
      <c r="AQ484" s="141"/>
      <c r="AR484" s="141"/>
      <c r="AS484" s="141"/>
      <c r="AT484" s="141"/>
      <c r="AU484" s="141"/>
      <c r="AV484" s="141"/>
      <c r="AW484" s="141"/>
      <c r="AX484" s="141"/>
      <c r="AY484" s="141"/>
      <c r="AZ484" s="141"/>
      <c r="BA484" s="141"/>
      <c r="BB484" s="141"/>
      <c r="BC484" s="141"/>
      <c r="BD484" s="56"/>
      <c r="BE484" s="56"/>
      <c r="BF484" s="56"/>
      <c r="BG484" s="56"/>
      <c r="BH484" s="56"/>
      <c r="BI484" s="56"/>
      <c r="BJ484" s="56"/>
      <c r="BK484" s="56"/>
      <c r="BL484" s="56"/>
      <c r="BM484" s="56"/>
      <c r="BN484" s="56"/>
      <c r="BO484" s="56"/>
      <c r="BP484" s="56"/>
      <c r="BQ484" s="56"/>
      <c r="BR484" s="56"/>
      <c r="BS484" s="56"/>
      <c r="BT484" s="56"/>
      <c r="BU484" s="56"/>
      <c r="BV484" s="56"/>
      <c r="BW484" s="56"/>
      <c r="BX484" s="56"/>
      <c r="BY484" s="56"/>
      <c r="BZ484" s="56"/>
      <c r="CA484" s="56"/>
      <c r="CB484" s="56"/>
      <c r="CC484" s="56"/>
      <c r="CD484" s="56"/>
      <c r="CE484" s="56"/>
      <c r="CF484" s="56"/>
      <c r="CG484" s="56"/>
      <c r="CH484" s="56"/>
      <c r="CI484" s="56"/>
      <c r="CJ484" s="56"/>
      <c r="CK484" s="56"/>
      <c r="CL484" s="56"/>
      <c r="CM484" s="56"/>
      <c r="CN484" s="56"/>
      <c r="CO484" s="56"/>
      <c r="CP484" s="56"/>
      <c r="CQ484" s="56"/>
      <c r="CR484" s="56"/>
      <c r="CS484" s="56"/>
      <c r="CT484" s="56"/>
      <c r="CU484" s="56"/>
      <c r="CV484" s="56"/>
      <c r="CW484" s="56"/>
      <c r="CX484" s="56"/>
      <c r="CY484" s="56"/>
      <c r="CZ484" s="56"/>
      <c r="DA484" s="56"/>
      <c r="DB484" s="56"/>
      <c r="DC484" s="56"/>
      <c r="DD484" s="56"/>
      <c r="DE484" s="56"/>
      <c r="DF484" s="56"/>
      <c r="DG484" s="56"/>
      <c r="DH484" s="56"/>
      <c r="DI484" s="56"/>
      <c r="DJ484" s="56"/>
      <c r="DK484" s="56"/>
      <c r="DL484" s="56"/>
      <c r="DM484" s="56"/>
      <c r="DN484" s="56"/>
      <c r="DO484" s="56"/>
      <c r="DP484" s="56"/>
      <c r="DQ484" s="56"/>
      <c r="DR484" s="56"/>
      <c r="DS484" s="56"/>
      <c r="DT484" s="56"/>
      <c r="DU484" s="56"/>
      <c r="DV484" s="56"/>
      <c r="DW484" s="56"/>
      <c r="DX484" s="56"/>
      <c r="DY484" s="56"/>
      <c r="DZ484" s="56"/>
      <c r="EA484" s="56"/>
      <c r="EB484" s="56"/>
      <c r="EC484" s="56"/>
      <c r="ED484" s="56"/>
      <c r="EE484" s="56"/>
      <c r="EF484" s="56"/>
      <c r="EG484" s="56"/>
      <c r="EH484" s="56"/>
      <c r="EI484" s="56"/>
      <c r="EJ484" s="56"/>
      <c r="EK484" s="56"/>
      <c r="EL484" s="56"/>
      <c r="EM484" s="56"/>
      <c r="EN484" s="56"/>
      <c r="EO484" s="56"/>
      <c r="EP484" s="56"/>
      <c r="EQ484" s="56"/>
      <c r="ER484" s="56"/>
      <c r="ES484" s="56"/>
      <c r="ET484" s="56"/>
      <c r="EU484" s="56"/>
      <c r="EV484" s="56"/>
      <c r="EW484" s="56"/>
      <c r="EX484" s="56"/>
      <c r="EY484" s="56"/>
      <c r="EZ484" s="56"/>
      <c r="FA484" s="56"/>
      <c r="FB484" s="56"/>
      <c r="FC484" s="56"/>
      <c r="FD484" s="56"/>
      <c r="FE484" s="56"/>
      <c r="FF484" s="56"/>
      <c r="FG484" s="56"/>
      <c r="FH484" s="56"/>
      <c r="FI484" s="56"/>
      <c r="FJ484" s="56"/>
      <c r="FK484" s="56"/>
      <c r="FL484" s="56"/>
      <c r="FM484" s="56"/>
      <c r="FN484" s="56"/>
      <c r="FO484" s="56"/>
      <c r="FP484" s="56"/>
      <c r="FQ484" s="56"/>
      <c r="FR484" s="56"/>
      <c r="FS484" s="56"/>
      <c r="FT484" s="56"/>
      <c r="FU484" s="56"/>
      <c r="FV484" s="56"/>
      <c r="FW484" s="56"/>
      <c r="FX484" s="56"/>
      <c r="FY484" s="56"/>
      <c r="FZ484" s="56"/>
      <c r="GA484" s="56"/>
      <c r="GB484" s="56"/>
      <c r="GC484" s="56"/>
      <c r="GD484" s="56"/>
      <c r="GE484" s="56"/>
      <c r="GF484" s="56"/>
    </row>
    <row r="485" spans="1:188" s="1" customFormat="1" ht="15.75" x14ac:dyDescent="0.25">
      <c r="G485" s="243" t="s">
        <v>355</v>
      </c>
      <c r="H485" s="141"/>
      <c r="I485" s="141"/>
      <c r="J485" s="242">
        <f t="shared" si="302"/>
        <v>0</v>
      </c>
      <c r="K485" s="141"/>
      <c r="L485" s="242" t="e">
        <f>+#REF!+K485</f>
        <v>#REF!</v>
      </c>
      <c r="M485" s="141"/>
      <c r="N485" s="242" t="e">
        <f t="shared" si="302"/>
        <v>#REF!</v>
      </c>
      <c r="O485" s="141"/>
      <c r="P485" s="242" t="e">
        <f t="shared" si="302"/>
        <v>#REF!</v>
      </c>
      <c r="Q485" s="141"/>
      <c r="R485" s="242" t="e">
        <f t="shared" si="302"/>
        <v>#REF!</v>
      </c>
      <c r="S485" s="141"/>
      <c r="T485" s="242" t="e">
        <f t="shared" si="302"/>
        <v>#REF!</v>
      </c>
      <c r="U485" s="141"/>
      <c r="V485" s="242" t="e">
        <f>+T485+U485</f>
        <v>#REF!</v>
      </c>
      <c r="W485" s="141"/>
      <c r="X485" s="242" t="e">
        <f>+V485+W485</f>
        <v>#REF!</v>
      </c>
      <c r="Y485" s="141"/>
      <c r="Z485" s="242" t="e">
        <f>+X485+Y485</f>
        <v>#REF!</v>
      </c>
      <c r="AA485" s="141"/>
      <c r="AB485" s="242" t="e">
        <f>+Z485+AA485</f>
        <v>#REF!</v>
      </c>
      <c r="AC485" s="141"/>
      <c r="AD485" s="141"/>
      <c r="AE485" s="141"/>
      <c r="AF485" s="141"/>
      <c r="AG485" s="141"/>
      <c r="AH485" s="141"/>
      <c r="AI485" s="141"/>
      <c r="AJ485" s="141"/>
      <c r="AK485" s="141"/>
      <c r="AL485" s="141"/>
      <c r="AM485" s="141"/>
      <c r="AN485" s="141"/>
      <c r="AO485" s="141"/>
      <c r="AP485" s="141"/>
      <c r="AQ485" s="141"/>
      <c r="AR485" s="141"/>
      <c r="AS485" s="141"/>
      <c r="AT485" s="141"/>
      <c r="AU485" s="141"/>
      <c r="AV485" s="141"/>
      <c r="AW485" s="141"/>
      <c r="AX485" s="141"/>
      <c r="AY485" s="141"/>
      <c r="AZ485" s="141"/>
      <c r="BA485" s="141"/>
      <c r="BB485" s="141"/>
      <c r="BC485" s="141"/>
      <c r="BD485" s="56"/>
      <c r="BE485" s="56"/>
      <c r="BF485" s="56"/>
      <c r="BG485" s="56"/>
      <c r="BH485" s="56"/>
      <c r="BI485" s="56"/>
      <c r="BJ485" s="56"/>
      <c r="BK485" s="56"/>
      <c r="BL485" s="56"/>
      <c r="BM485" s="56"/>
      <c r="BN485" s="56"/>
      <c r="BO485" s="56"/>
      <c r="BP485" s="56"/>
      <c r="BQ485" s="56"/>
      <c r="BR485" s="56"/>
      <c r="BS485" s="56"/>
      <c r="BT485" s="56"/>
      <c r="BU485" s="56"/>
      <c r="BV485" s="56"/>
      <c r="BW485" s="56"/>
      <c r="BX485" s="56"/>
      <c r="BY485" s="56"/>
      <c r="BZ485" s="56"/>
      <c r="CA485" s="56"/>
      <c r="CB485" s="56"/>
      <c r="CC485" s="56"/>
      <c r="CD485" s="56"/>
      <c r="CE485" s="56"/>
      <c r="CF485" s="56"/>
      <c r="CG485" s="56"/>
      <c r="CH485" s="56"/>
      <c r="CI485" s="56"/>
      <c r="CJ485" s="56"/>
      <c r="CK485" s="56"/>
      <c r="CL485" s="56"/>
      <c r="CM485" s="56"/>
      <c r="CN485" s="56"/>
      <c r="CO485" s="56"/>
      <c r="CP485" s="56"/>
      <c r="CQ485" s="56"/>
      <c r="CR485" s="56"/>
      <c r="CS485" s="56"/>
      <c r="CT485" s="56"/>
      <c r="CU485" s="56"/>
      <c r="CV485" s="56"/>
      <c r="CW485" s="56"/>
      <c r="CX485" s="56"/>
      <c r="CY485" s="56"/>
      <c r="CZ485" s="56"/>
      <c r="DA485" s="56"/>
      <c r="DB485" s="56"/>
      <c r="DC485" s="56"/>
      <c r="DD485" s="56"/>
      <c r="DE485" s="56"/>
      <c r="DF485" s="56"/>
      <c r="DG485" s="56"/>
      <c r="DH485" s="56"/>
      <c r="DI485" s="56"/>
      <c r="DJ485" s="56"/>
      <c r="DK485" s="56"/>
      <c r="DL485" s="56"/>
      <c r="DM485" s="56"/>
      <c r="DN485" s="56"/>
      <c r="DO485" s="56"/>
      <c r="DP485" s="56"/>
      <c r="DQ485" s="56"/>
      <c r="DR485" s="56"/>
      <c r="DS485" s="56"/>
      <c r="DT485" s="56"/>
      <c r="DU485" s="56"/>
      <c r="DV485" s="56"/>
      <c r="DW485" s="56"/>
      <c r="DX485" s="56"/>
      <c r="DY485" s="56"/>
      <c r="DZ485" s="56"/>
      <c r="EA485" s="56"/>
      <c r="EB485" s="56"/>
      <c r="EC485" s="56"/>
      <c r="ED485" s="56"/>
      <c r="EE485" s="56"/>
      <c r="EF485" s="56"/>
      <c r="EG485" s="56"/>
      <c r="EH485" s="56"/>
      <c r="EI485" s="56"/>
      <c r="EJ485" s="56"/>
      <c r="EK485" s="56"/>
      <c r="EL485" s="56"/>
      <c r="EM485" s="56"/>
      <c r="EN485" s="56"/>
      <c r="EO485" s="56"/>
      <c r="EP485" s="56"/>
      <c r="EQ485" s="56"/>
      <c r="ER485" s="56"/>
      <c r="ES485" s="56"/>
      <c r="ET485" s="56"/>
      <c r="EU485" s="56"/>
      <c r="EV485" s="56"/>
      <c r="EW485" s="56"/>
      <c r="EX485" s="56"/>
      <c r="EY485" s="56"/>
      <c r="EZ485" s="56"/>
      <c r="FA485" s="56"/>
      <c r="FB485" s="56"/>
      <c r="FC485" s="56"/>
      <c r="FD485" s="56"/>
      <c r="FE485" s="56"/>
      <c r="FF485" s="56"/>
      <c r="FG485" s="56"/>
      <c r="FH485" s="56"/>
      <c r="FI485" s="56"/>
      <c r="FJ485" s="56"/>
      <c r="FK485" s="56"/>
      <c r="FL485" s="56"/>
      <c r="FM485" s="56"/>
      <c r="FN485" s="56"/>
      <c r="FO485" s="56"/>
      <c r="FP485" s="56"/>
      <c r="FQ485" s="56"/>
      <c r="FR485" s="56"/>
      <c r="FS485" s="56"/>
      <c r="FT485" s="56"/>
      <c r="FU485" s="56"/>
      <c r="FV485" s="56"/>
      <c r="FW485" s="56"/>
      <c r="FX485" s="56"/>
      <c r="FY485" s="56"/>
      <c r="FZ485" s="56"/>
      <c r="GA485" s="56"/>
      <c r="GB485" s="56"/>
      <c r="GC485" s="56"/>
      <c r="GD485" s="56"/>
      <c r="GE485" s="56"/>
      <c r="GF485" s="56"/>
    </row>
    <row r="486" spans="1:188" s="1" customFormat="1" ht="15.75" x14ac:dyDescent="0.25">
      <c r="G486" s="243" t="s">
        <v>356</v>
      </c>
      <c r="H486" s="141"/>
      <c r="I486" s="141"/>
      <c r="J486" s="242"/>
      <c r="K486" s="141"/>
      <c r="L486" s="242"/>
      <c r="M486" s="141"/>
      <c r="N486" s="242"/>
      <c r="O486" s="141"/>
      <c r="P486" s="242"/>
      <c r="Q486" s="141"/>
      <c r="R486" s="242"/>
      <c r="S486" s="141"/>
      <c r="T486" s="242"/>
      <c r="U486" s="141"/>
      <c r="V486" s="242"/>
      <c r="W486" s="141"/>
      <c r="X486" s="242"/>
      <c r="Y486" s="141"/>
      <c r="Z486" s="242"/>
      <c r="AA486" s="141"/>
      <c r="AB486" s="242"/>
      <c r="AC486" s="141"/>
      <c r="AD486" s="141"/>
      <c r="AE486" s="141"/>
      <c r="AF486" s="141"/>
      <c r="AG486" s="141"/>
      <c r="AH486" s="141"/>
      <c r="AI486" s="141"/>
      <c r="AJ486" s="141"/>
      <c r="AK486" s="141"/>
      <c r="AL486" s="141"/>
      <c r="AM486" s="141"/>
      <c r="AN486" s="141"/>
      <c r="AO486" s="141"/>
      <c r="AP486" s="141"/>
      <c r="AQ486" s="141"/>
      <c r="AR486" s="141"/>
      <c r="AS486" s="141"/>
      <c r="AT486" s="141"/>
      <c r="AU486" s="141"/>
      <c r="AV486" s="141"/>
      <c r="AW486" s="141"/>
      <c r="AX486" s="141"/>
      <c r="AY486" s="141"/>
      <c r="AZ486" s="141"/>
      <c r="BA486" s="141"/>
      <c r="BB486" s="141"/>
      <c r="BC486" s="141"/>
      <c r="BD486" s="56"/>
      <c r="BE486" s="56"/>
      <c r="BF486" s="56"/>
      <c r="BG486" s="56"/>
      <c r="BH486" s="56"/>
      <c r="BI486" s="56"/>
      <c r="BJ486" s="56"/>
      <c r="BK486" s="56"/>
      <c r="BL486" s="56"/>
      <c r="BM486" s="56"/>
      <c r="BN486" s="56"/>
      <c r="BO486" s="56"/>
      <c r="BP486" s="56"/>
      <c r="BQ486" s="56"/>
      <c r="BR486" s="56"/>
      <c r="BS486" s="56"/>
      <c r="BT486" s="56"/>
      <c r="BU486" s="56"/>
      <c r="BV486" s="56"/>
      <c r="BW486" s="56"/>
      <c r="BX486" s="56"/>
      <c r="BY486" s="56"/>
      <c r="BZ486" s="56"/>
      <c r="CA486" s="56"/>
      <c r="CB486" s="56"/>
      <c r="CC486" s="56"/>
      <c r="CD486" s="56"/>
      <c r="CE486" s="56"/>
      <c r="CF486" s="56"/>
      <c r="CG486" s="56"/>
      <c r="CH486" s="56"/>
      <c r="CI486" s="56"/>
      <c r="CJ486" s="56"/>
      <c r="CK486" s="56"/>
      <c r="CL486" s="56"/>
      <c r="CM486" s="56"/>
      <c r="CN486" s="56"/>
      <c r="CO486" s="56"/>
      <c r="CP486" s="56"/>
      <c r="CQ486" s="56"/>
      <c r="CR486" s="56"/>
      <c r="CS486" s="56"/>
      <c r="CT486" s="56"/>
      <c r="CU486" s="56"/>
      <c r="CV486" s="56"/>
      <c r="CW486" s="56"/>
      <c r="CX486" s="56"/>
      <c r="CY486" s="56"/>
      <c r="CZ486" s="56"/>
      <c r="DA486" s="56"/>
      <c r="DB486" s="56"/>
      <c r="DC486" s="56"/>
      <c r="DD486" s="56"/>
      <c r="DE486" s="56"/>
      <c r="DF486" s="56"/>
      <c r="DG486" s="56"/>
      <c r="DH486" s="56"/>
      <c r="DI486" s="56"/>
      <c r="DJ486" s="56"/>
      <c r="DK486" s="56"/>
      <c r="DL486" s="56"/>
      <c r="DM486" s="56"/>
      <c r="DN486" s="56"/>
      <c r="DO486" s="56"/>
      <c r="DP486" s="56"/>
      <c r="DQ486" s="56"/>
      <c r="DR486" s="56"/>
      <c r="DS486" s="56"/>
      <c r="DT486" s="56"/>
      <c r="DU486" s="56"/>
      <c r="DV486" s="56"/>
      <c r="DW486" s="56"/>
      <c r="DX486" s="56"/>
      <c r="DY486" s="56"/>
      <c r="DZ486" s="56"/>
      <c r="EA486" s="56"/>
      <c r="EB486" s="56"/>
      <c r="EC486" s="56"/>
      <c r="ED486" s="56"/>
      <c r="EE486" s="56"/>
      <c r="EF486" s="56"/>
      <c r="EG486" s="56"/>
      <c r="EH486" s="56"/>
      <c r="EI486" s="56"/>
      <c r="EJ486" s="56"/>
      <c r="EK486" s="56"/>
      <c r="EL486" s="56"/>
      <c r="EM486" s="56"/>
      <c r="EN486" s="56"/>
      <c r="EO486" s="56"/>
      <c r="EP486" s="56"/>
      <c r="EQ486" s="56"/>
      <c r="ER486" s="56"/>
      <c r="ES486" s="56"/>
      <c r="ET486" s="56"/>
      <c r="EU486" s="56"/>
      <c r="EV486" s="56"/>
      <c r="EW486" s="56"/>
      <c r="EX486" s="56"/>
      <c r="EY486" s="56"/>
      <c r="EZ486" s="56"/>
      <c r="FA486" s="56"/>
      <c r="FB486" s="56"/>
      <c r="FC486" s="56"/>
      <c r="FD486" s="56"/>
      <c r="FE486" s="56"/>
      <c r="FF486" s="56"/>
      <c r="FG486" s="56"/>
      <c r="FH486" s="56"/>
      <c r="FI486" s="56"/>
      <c r="FJ486" s="56"/>
      <c r="FK486" s="56"/>
      <c r="FL486" s="56"/>
      <c r="FM486" s="56"/>
      <c r="FN486" s="56"/>
      <c r="FO486" s="56"/>
      <c r="FP486" s="56"/>
      <c r="FQ486" s="56"/>
      <c r="FR486" s="56"/>
      <c r="FS486" s="56"/>
      <c r="FT486" s="56"/>
      <c r="FU486" s="56"/>
      <c r="FV486" s="56"/>
      <c r="FW486" s="56"/>
      <c r="FX486" s="56"/>
      <c r="FY486" s="56"/>
      <c r="FZ486" s="56"/>
      <c r="GA486" s="56"/>
      <c r="GB486" s="56"/>
      <c r="GC486" s="56"/>
      <c r="GD486" s="56"/>
      <c r="GE486" s="56"/>
      <c r="GF486" s="56"/>
    </row>
    <row r="487" spans="1:188" s="1" customFormat="1" ht="15.75" x14ac:dyDescent="0.25">
      <c r="G487" s="244" t="s">
        <v>357</v>
      </c>
      <c r="H487" s="141">
        <f>+H481+H482+H483+H484+H485+H486</f>
        <v>393677</v>
      </c>
      <c r="I487" s="141">
        <f t="shared" ref="I487:AB487" si="303">+I481+I482+I483+I484+I485+I486</f>
        <v>43965</v>
      </c>
      <c r="J487" s="141">
        <f t="shared" si="303"/>
        <v>437642</v>
      </c>
      <c r="K487" s="141">
        <f t="shared" si="303"/>
        <v>0</v>
      </c>
      <c r="L487" s="141" t="e">
        <f t="shared" si="303"/>
        <v>#REF!</v>
      </c>
      <c r="M487" s="141">
        <f t="shared" si="303"/>
        <v>0</v>
      </c>
      <c r="N487" s="141" t="e">
        <f t="shared" si="303"/>
        <v>#REF!</v>
      </c>
      <c r="O487" s="141">
        <f t="shared" si="303"/>
        <v>0</v>
      </c>
      <c r="P487" s="141" t="e">
        <f t="shared" si="303"/>
        <v>#REF!</v>
      </c>
      <c r="Q487" s="141">
        <f t="shared" si="303"/>
        <v>0</v>
      </c>
      <c r="R487" s="141" t="e">
        <f t="shared" si="303"/>
        <v>#REF!</v>
      </c>
      <c r="S487" s="141">
        <f t="shared" si="303"/>
        <v>0</v>
      </c>
      <c r="T487" s="141" t="e">
        <f t="shared" si="303"/>
        <v>#REF!</v>
      </c>
      <c r="U487" s="141">
        <f t="shared" si="303"/>
        <v>0</v>
      </c>
      <c r="V487" s="141" t="e">
        <f t="shared" si="303"/>
        <v>#REF!</v>
      </c>
      <c r="W487" s="141">
        <f t="shared" si="303"/>
        <v>0</v>
      </c>
      <c r="X487" s="141" t="e">
        <f t="shared" si="303"/>
        <v>#REF!</v>
      </c>
      <c r="Y487" s="141">
        <f t="shared" si="303"/>
        <v>0</v>
      </c>
      <c r="Z487" s="141" t="e">
        <f t="shared" si="303"/>
        <v>#REF!</v>
      </c>
      <c r="AA487" s="141">
        <f t="shared" si="303"/>
        <v>0</v>
      </c>
      <c r="AB487" s="141" t="e">
        <f t="shared" si="303"/>
        <v>#REF!</v>
      </c>
      <c r="AC487" s="141"/>
      <c r="AD487" s="141"/>
      <c r="AE487" s="141"/>
      <c r="AF487" s="141"/>
      <c r="AG487" s="141"/>
      <c r="AH487" s="141"/>
      <c r="AI487" s="141"/>
      <c r="AJ487" s="141"/>
      <c r="AK487" s="141"/>
      <c r="AL487" s="141"/>
      <c r="AM487" s="141"/>
      <c r="AN487" s="141"/>
      <c r="AO487" s="141"/>
      <c r="AP487" s="141"/>
      <c r="AQ487" s="141"/>
      <c r="AR487" s="141"/>
      <c r="AS487" s="141"/>
      <c r="AT487" s="141"/>
      <c r="AU487" s="141"/>
      <c r="AV487" s="141"/>
      <c r="AW487" s="141"/>
      <c r="AX487" s="141"/>
      <c r="AY487" s="141"/>
      <c r="AZ487" s="141"/>
      <c r="BA487" s="141"/>
      <c r="BB487" s="141"/>
      <c r="BC487" s="141"/>
      <c r="BD487" s="56"/>
      <c r="BE487" s="56"/>
      <c r="BF487" s="56"/>
      <c r="BG487" s="56"/>
      <c r="BH487" s="56"/>
      <c r="BI487" s="56"/>
      <c r="BJ487" s="56"/>
      <c r="BK487" s="56"/>
      <c r="BL487" s="56"/>
      <c r="BM487" s="56"/>
      <c r="BN487" s="56"/>
      <c r="BO487" s="56"/>
      <c r="BP487" s="56"/>
      <c r="BQ487" s="56"/>
      <c r="BR487" s="56"/>
      <c r="BS487" s="56"/>
      <c r="BT487" s="56"/>
      <c r="BU487" s="56"/>
      <c r="BV487" s="56"/>
      <c r="BW487" s="56"/>
      <c r="BX487" s="56"/>
      <c r="BY487" s="56"/>
      <c r="BZ487" s="56"/>
      <c r="CA487" s="56"/>
      <c r="CB487" s="56"/>
      <c r="CC487" s="56"/>
      <c r="CD487" s="56"/>
      <c r="CE487" s="56"/>
      <c r="CF487" s="56"/>
      <c r="CG487" s="56"/>
      <c r="CH487" s="56"/>
      <c r="CI487" s="56"/>
      <c r="CJ487" s="56"/>
      <c r="CK487" s="56"/>
      <c r="CL487" s="56"/>
      <c r="CM487" s="56"/>
      <c r="CN487" s="56"/>
      <c r="CO487" s="56"/>
      <c r="CP487" s="56"/>
      <c r="CQ487" s="56"/>
      <c r="CR487" s="56"/>
      <c r="CS487" s="56"/>
      <c r="CT487" s="56"/>
      <c r="CU487" s="56"/>
      <c r="CV487" s="56"/>
      <c r="CW487" s="56"/>
      <c r="CX487" s="56"/>
      <c r="CY487" s="56"/>
      <c r="CZ487" s="56"/>
      <c r="DA487" s="56"/>
      <c r="DB487" s="56"/>
      <c r="DC487" s="56"/>
      <c r="DD487" s="56"/>
      <c r="DE487" s="56"/>
      <c r="DF487" s="56"/>
      <c r="DG487" s="56"/>
      <c r="DH487" s="56"/>
      <c r="DI487" s="56"/>
      <c r="DJ487" s="56"/>
      <c r="DK487" s="56"/>
      <c r="DL487" s="56"/>
      <c r="DM487" s="56"/>
      <c r="DN487" s="56"/>
      <c r="DO487" s="56"/>
      <c r="DP487" s="56"/>
      <c r="DQ487" s="56"/>
      <c r="DR487" s="56"/>
      <c r="DS487" s="56"/>
      <c r="DT487" s="56"/>
      <c r="DU487" s="56"/>
      <c r="DV487" s="56"/>
      <c r="DW487" s="56"/>
      <c r="DX487" s="56"/>
      <c r="DY487" s="56"/>
      <c r="DZ487" s="56"/>
      <c r="EA487" s="56"/>
      <c r="EB487" s="56"/>
      <c r="EC487" s="56"/>
      <c r="ED487" s="56"/>
      <c r="EE487" s="56"/>
      <c r="EF487" s="56"/>
      <c r="EG487" s="56"/>
      <c r="EH487" s="56"/>
      <c r="EI487" s="56"/>
      <c r="EJ487" s="56"/>
      <c r="EK487" s="56"/>
      <c r="EL487" s="56"/>
      <c r="EM487" s="56"/>
      <c r="EN487" s="56"/>
      <c r="EO487" s="56"/>
      <c r="EP487" s="56"/>
      <c r="EQ487" s="56"/>
      <c r="ER487" s="56"/>
      <c r="ES487" s="56"/>
      <c r="ET487" s="56"/>
      <c r="EU487" s="56"/>
      <c r="EV487" s="56"/>
      <c r="EW487" s="56"/>
      <c r="EX487" s="56"/>
      <c r="EY487" s="56"/>
      <c r="EZ487" s="56"/>
      <c r="FA487" s="56"/>
      <c r="FB487" s="56"/>
      <c r="FC487" s="56"/>
      <c r="FD487" s="56"/>
      <c r="FE487" s="56"/>
      <c r="FF487" s="56"/>
      <c r="FG487" s="56"/>
      <c r="FH487" s="56"/>
      <c r="FI487" s="56"/>
      <c r="FJ487" s="56"/>
      <c r="FK487" s="56"/>
      <c r="FL487" s="56"/>
      <c r="FM487" s="56"/>
      <c r="FN487" s="56"/>
      <c r="FO487" s="56"/>
      <c r="FP487" s="56"/>
      <c r="FQ487" s="56"/>
      <c r="FR487" s="56"/>
      <c r="FS487" s="56"/>
      <c r="FT487" s="56"/>
      <c r="FU487" s="56"/>
      <c r="FV487" s="56"/>
      <c r="FW487" s="56"/>
      <c r="FX487" s="56"/>
      <c r="FY487" s="56"/>
      <c r="FZ487" s="56"/>
      <c r="GA487" s="56"/>
      <c r="GB487" s="56"/>
      <c r="GC487" s="56"/>
      <c r="GD487" s="56"/>
      <c r="GE487" s="56"/>
      <c r="GF487" s="56"/>
    </row>
    <row r="488" spans="1:188" s="1" customFormat="1" ht="15.75" x14ac:dyDescent="0.25">
      <c r="A488" s="245"/>
      <c r="B488" s="7"/>
      <c r="C488" s="7"/>
      <c r="D488" s="7"/>
      <c r="E488" s="247"/>
      <c r="F488" s="7"/>
      <c r="G488" s="246"/>
      <c r="H488" s="141"/>
      <c r="I488" s="141"/>
      <c r="J488" s="242"/>
      <c r="K488" s="141"/>
      <c r="L488" s="242"/>
      <c r="M488" s="141"/>
      <c r="N488" s="242"/>
      <c r="O488" s="141"/>
      <c r="P488" s="242"/>
      <c r="Q488" s="141"/>
      <c r="R488" s="242"/>
      <c r="S488" s="141"/>
      <c r="T488" s="242"/>
      <c r="U488" s="141"/>
      <c r="V488" s="242"/>
      <c r="W488" s="141"/>
      <c r="X488" s="242"/>
      <c r="Y488" s="141"/>
      <c r="Z488" s="242"/>
      <c r="AA488" s="141"/>
      <c r="AB488" s="242"/>
      <c r="AC488" s="141"/>
      <c r="AD488" s="141"/>
      <c r="AE488" s="141"/>
      <c r="AF488" s="141"/>
      <c r="AG488" s="141"/>
      <c r="AH488" s="141"/>
      <c r="AI488" s="141"/>
      <c r="AJ488" s="141"/>
      <c r="AK488" s="141"/>
      <c r="AL488" s="141"/>
      <c r="AM488" s="141"/>
      <c r="AN488" s="141"/>
      <c r="AO488" s="141"/>
      <c r="AP488" s="141"/>
      <c r="AQ488" s="141"/>
      <c r="AR488" s="141"/>
      <c r="AS488" s="141"/>
      <c r="AT488" s="141"/>
      <c r="AU488" s="141"/>
      <c r="AV488" s="141"/>
      <c r="AW488" s="141"/>
      <c r="AX488" s="141"/>
      <c r="AY488" s="141"/>
      <c r="AZ488" s="141"/>
      <c r="BA488" s="141"/>
      <c r="BB488" s="141"/>
      <c r="BC488" s="141"/>
      <c r="BD488" s="56"/>
      <c r="BE488" s="56"/>
      <c r="BF488" s="56"/>
      <c r="BG488" s="56"/>
      <c r="BH488" s="56"/>
      <c r="BI488" s="56"/>
      <c r="BJ488" s="56"/>
      <c r="BK488" s="56"/>
      <c r="BL488" s="56"/>
      <c r="BM488" s="56"/>
      <c r="BN488" s="56"/>
      <c r="BO488" s="56"/>
      <c r="BP488" s="56"/>
      <c r="BQ488" s="56"/>
      <c r="BR488" s="56"/>
      <c r="BS488" s="56"/>
      <c r="BT488" s="56"/>
      <c r="BU488" s="56"/>
      <c r="BV488" s="56"/>
      <c r="BW488" s="56"/>
      <c r="BX488" s="56"/>
      <c r="BY488" s="56"/>
      <c r="BZ488" s="56"/>
      <c r="CA488" s="56"/>
      <c r="CB488" s="56"/>
      <c r="CC488" s="56"/>
      <c r="CD488" s="56"/>
      <c r="CE488" s="56"/>
      <c r="CF488" s="56"/>
      <c r="CG488" s="56"/>
      <c r="CH488" s="56"/>
      <c r="CI488" s="56"/>
      <c r="CJ488" s="56"/>
      <c r="CK488" s="56"/>
      <c r="CL488" s="56"/>
      <c r="CM488" s="56"/>
      <c r="CN488" s="56"/>
      <c r="CO488" s="56"/>
      <c r="CP488" s="56"/>
      <c r="CQ488" s="56"/>
      <c r="CR488" s="56"/>
      <c r="CS488" s="56"/>
      <c r="CT488" s="56"/>
      <c r="CU488" s="56"/>
      <c r="CV488" s="56"/>
      <c r="CW488" s="56"/>
      <c r="CX488" s="56"/>
      <c r="CY488" s="56"/>
      <c r="CZ488" s="56"/>
      <c r="DA488" s="56"/>
      <c r="DB488" s="56"/>
      <c r="DC488" s="56"/>
      <c r="DD488" s="56"/>
      <c r="DE488" s="56"/>
      <c r="DF488" s="56"/>
      <c r="DG488" s="56"/>
      <c r="DH488" s="56"/>
      <c r="DI488" s="56"/>
      <c r="DJ488" s="56"/>
      <c r="DK488" s="56"/>
      <c r="DL488" s="56"/>
      <c r="DM488" s="56"/>
      <c r="DN488" s="56"/>
      <c r="DO488" s="56"/>
      <c r="DP488" s="56"/>
      <c r="DQ488" s="56"/>
      <c r="DR488" s="56"/>
      <c r="DS488" s="56"/>
      <c r="DT488" s="56"/>
      <c r="DU488" s="56"/>
      <c r="DV488" s="56"/>
      <c r="DW488" s="56"/>
      <c r="DX488" s="56"/>
      <c r="DY488" s="56"/>
      <c r="DZ488" s="56"/>
      <c r="EA488" s="56"/>
      <c r="EB488" s="56"/>
      <c r="EC488" s="56"/>
      <c r="ED488" s="56"/>
      <c r="EE488" s="56"/>
      <c r="EF488" s="56"/>
      <c r="EG488" s="56"/>
      <c r="EH488" s="56"/>
      <c r="EI488" s="56"/>
      <c r="EJ488" s="56"/>
      <c r="EK488" s="56"/>
      <c r="EL488" s="56"/>
      <c r="EM488" s="56"/>
      <c r="EN488" s="56"/>
      <c r="EO488" s="56"/>
      <c r="EP488" s="56"/>
      <c r="EQ488" s="56"/>
      <c r="ER488" s="56"/>
      <c r="ES488" s="56"/>
      <c r="ET488" s="56"/>
      <c r="EU488" s="56"/>
      <c r="EV488" s="56"/>
      <c r="EW488" s="56"/>
      <c r="EX488" s="56"/>
      <c r="EY488" s="56"/>
      <c r="EZ488" s="56"/>
      <c r="FA488" s="56"/>
      <c r="FB488" s="56"/>
      <c r="FC488" s="56"/>
      <c r="FD488" s="56"/>
      <c r="FE488" s="56"/>
      <c r="FF488" s="56"/>
      <c r="FG488" s="56"/>
      <c r="FH488" s="56"/>
      <c r="FI488" s="56"/>
      <c r="FJ488" s="56"/>
      <c r="FK488" s="56"/>
      <c r="FL488" s="56"/>
      <c r="FM488" s="56"/>
      <c r="FN488" s="56"/>
      <c r="FO488" s="56"/>
      <c r="FP488" s="56"/>
      <c r="FQ488" s="56"/>
      <c r="FR488" s="56"/>
      <c r="FS488" s="56"/>
      <c r="FT488" s="56"/>
      <c r="FU488" s="56"/>
      <c r="FV488" s="56"/>
      <c r="FW488" s="56"/>
      <c r="FX488" s="56"/>
      <c r="FY488" s="56"/>
      <c r="FZ488" s="56"/>
      <c r="GA488" s="56"/>
      <c r="GB488" s="56"/>
      <c r="GC488" s="56"/>
      <c r="GD488" s="56"/>
      <c r="GE488" s="56"/>
      <c r="GF488" s="56"/>
    </row>
    <row r="489" spans="1:188" s="1" customFormat="1" ht="15.75" x14ac:dyDescent="0.25">
      <c r="B489" s="7"/>
      <c r="C489" s="7"/>
      <c r="D489" s="7"/>
      <c r="E489" s="247"/>
      <c r="F489" s="247"/>
      <c r="G489" s="246"/>
      <c r="H489" s="141"/>
      <c r="I489" s="141"/>
      <c r="J489" s="242"/>
      <c r="K489" s="141"/>
      <c r="L489" s="242"/>
      <c r="M489" s="141"/>
      <c r="N489" s="242"/>
      <c r="O489" s="141"/>
      <c r="P489" s="242"/>
      <c r="Q489" s="141"/>
      <c r="R489" s="242"/>
      <c r="S489" s="141"/>
      <c r="T489" s="242"/>
      <c r="U489" s="141"/>
      <c r="V489" s="242"/>
      <c r="W489" s="141"/>
      <c r="X489" s="242" t="e">
        <f>+X53-36518014</f>
        <v>#REF!</v>
      </c>
      <c r="Y489" s="141"/>
      <c r="Z489" s="242" t="e">
        <f>+Z53-39387789</f>
        <v>#REF!</v>
      </c>
      <c r="AA489" s="141"/>
      <c r="AB489" s="242" t="e">
        <f>42566147-AB53</f>
        <v>#REF!</v>
      </c>
      <c r="AC489" s="141"/>
      <c r="AD489" s="141"/>
      <c r="AE489" s="141"/>
      <c r="AF489" s="141"/>
      <c r="AG489" s="141"/>
      <c r="AH489" s="141"/>
      <c r="AI489" s="141"/>
      <c r="AJ489" s="141"/>
      <c r="AK489" s="141"/>
      <c r="AL489" s="141"/>
      <c r="AM489" s="141"/>
      <c r="AN489" s="141"/>
      <c r="AO489" s="141"/>
      <c r="AP489" s="141"/>
      <c r="AQ489" s="141"/>
      <c r="AR489" s="141"/>
      <c r="AS489" s="141"/>
      <c r="AT489" s="141"/>
      <c r="AU489" s="141"/>
      <c r="AV489" s="141"/>
      <c r="AW489" s="141"/>
      <c r="AX489" s="141"/>
      <c r="AY489" s="141"/>
      <c r="AZ489" s="141"/>
      <c r="BA489" s="141"/>
      <c r="BB489" s="141"/>
      <c r="BC489" s="141"/>
      <c r="BD489" s="56"/>
      <c r="BE489" s="56"/>
      <c r="BF489" s="56"/>
      <c r="BG489" s="56"/>
      <c r="BH489" s="56"/>
      <c r="BI489" s="56"/>
      <c r="BJ489" s="56"/>
      <c r="BK489" s="56"/>
      <c r="BL489" s="56"/>
      <c r="BM489" s="56"/>
      <c r="BN489" s="56"/>
      <c r="BO489" s="56"/>
      <c r="BP489" s="56"/>
      <c r="BQ489" s="56"/>
      <c r="BR489" s="56"/>
      <c r="BS489" s="56"/>
      <c r="BT489" s="56"/>
      <c r="BU489" s="56"/>
      <c r="BV489" s="56"/>
      <c r="BW489" s="56"/>
      <c r="BX489" s="56"/>
      <c r="BY489" s="56"/>
      <c r="BZ489" s="56"/>
      <c r="CA489" s="56"/>
      <c r="CB489" s="56"/>
      <c r="CC489" s="56"/>
      <c r="CD489" s="56"/>
      <c r="CE489" s="56"/>
      <c r="CF489" s="56"/>
      <c r="CG489" s="56"/>
      <c r="CH489" s="56"/>
      <c r="CI489" s="56"/>
      <c r="CJ489" s="56"/>
      <c r="CK489" s="56"/>
      <c r="CL489" s="56"/>
      <c r="CM489" s="56"/>
      <c r="CN489" s="56"/>
      <c r="CO489" s="56"/>
      <c r="CP489" s="56"/>
      <c r="CQ489" s="56"/>
      <c r="CR489" s="56"/>
      <c r="CS489" s="56"/>
      <c r="CT489" s="56"/>
      <c r="CU489" s="56"/>
      <c r="CV489" s="56"/>
      <c r="CW489" s="56"/>
      <c r="CX489" s="56"/>
      <c r="CY489" s="56"/>
      <c r="CZ489" s="56"/>
      <c r="DA489" s="56"/>
      <c r="DB489" s="56"/>
      <c r="DC489" s="56"/>
      <c r="DD489" s="56"/>
      <c r="DE489" s="56"/>
      <c r="DF489" s="56"/>
      <c r="DG489" s="56"/>
      <c r="DH489" s="56"/>
      <c r="DI489" s="56"/>
      <c r="DJ489" s="56"/>
      <c r="DK489" s="56"/>
      <c r="DL489" s="56"/>
      <c r="DM489" s="56"/>
      <c r="DN489" s="56"/>
      <c r="DO489" s="56"/>
      <c r="DP489" s="56"/>
      <c r="DQ489" s="56"/>
      <c r="DR489" s="56"/>
      <c r="DS489" s="56"/>
      <c r="DT489" s="56"/>
      <c r="DU489" s="56"/>
      <c r="DV489" s="56"/>
      <c r="DW489" s="56"/>
      <c r="DX489" s="56"/>
      <c r="DY489" s="56"/>
      <c r="DZ489" s="56"/>
      <c r="EA489" s="56"/>
      <c r="EB489" s="56"/>
      <c r="EC489" s="56"/>
      <c r="ED489" s="56"/>
      <c r="EE489" s="56"/>
      <c r="EF489" s="56"/>
      <c r="EG489" s="56"/>
      <c r="EH489" s="56"/>
      <c r="EI489" s="56"/>
      <c r="EJ489" s="56"/>
      <c r="EK489" s="56"/>
      <c r="EL489" s="56"/>
      <c r="EM489" s="56"/>
      <c r="EN489" s="56"/>
      <c r="EO489" s="56"/>
      <c r="EP489" s="56"/>
      <c r="EQ489" s="56"/>
      <c r="ER489" s="56"/>
      <c r="ES489" s="56"/>
      <c r="ET489" s="56"/>
      <c r="EU489" s="56"/>
      <c r="EV489" s="56"/>
      <c r="EW489" s="56"/>
      <c r="EX489" s="56"/>
      <c r="EY489" s="56"/>
      <c r="EZ489" s="56"/>
      <c r="FA489" s="56"/>
      <c r="FB489" s="56"/>
      <c r="FC489" s="56"/>
      <c r="FD489" s="56"/>
      <c r="FE489" s="56"/>
      <c r="FF489" s="56"/>
      <c r="FG489" s="56"/>
      <c r="FH489" s="56"/>
      <c r="FI489" s="56"/>
      <c r="FJ489" s="56"/>
      <c r="FK489" s="56"/>
      <c r="FL489" s="56"/>
      <c r="FM489" s="56"/>
      <c r="FN489" s="56"/>
      <c r="FO489" s="56"/>
      <c r="FP489" s="56"/>
      <c r="FQ489" s="56"/>
      <c r="FR489" s="56"/>
      <c r="FS489" s="56"/>
      <c r="FT489" s="56"/>
      <c r="FU489" s="56"/>
      <c r="FV489" s="56"/>
      <c r="FW489" s="56"/>
      <c r="FX489" s="56"/>
      <c r="FY489" s="56"/>
      <c r="FZ489" s="56"/>
      <c r="GA489" s="56"/>
      <c r="GB489" s="56"/>
      <c r="GC489" s="56"/>
      <c r="GD489" s="56"/>
      <c r="GE489" s="56"/>
      <c r="GF489" s="56"/>
    </row>
    <row r="490" spans="1:188" s="1" customFormat="1" ht="15.75" x14ac:dyDescent="0.25">
      <c r="B490" s="7" t="s">
        <v>373</v>
      </c>
      <c r="C490" s="7"/>
      <c r="D490" s="7"/>
      <c r="E490" s="247"/>
      <c r="F490" s="247"/>
      <c r="G490" s="246"/>
      <c r="H490" s="141"/>
      <c r="I490" s="141"/>
      <c r="J490" s="242"/>
      <c r="K490" s="141"/>
      <c r="L490" s="242"/>
      <c r="M490" s="141"/>
      <c r="N490" s="242"/>
      <c r="O490" s="141"/>
      <c r="P490" s="242"/>
      <c r="Q490" s="141"/>
      <c r="R490" s="242"/>
      <c r="S490" s="141"/>
      <c r="T490" s="242"/>
      <c r="U490" s="141"/>
      <c r="V490" s="242"/>
      <c r="W490" s="141"/>
      <c r="X490" s="242"/>
      <c r="Y490" s="141"/>
      <c r="Z490" s="242"/>
      <c r="AA490" s="141"/>
      <c r="AB490" s="242" t="e">
        <f>+AB165-AB205-AB218-AB237</f>
        <v>#REF!</v>
      </c>
      <c r="AC490" s="141"/>
      <c r="AD490" s="141"/>
      <c r="AE490" s="141"/>
      <c r="AF490" s="141"/>
      <c r="AG490" s="141"/>
      <c r="AH490" s="141"/>
      <c r="AI490" s="141"/>
      <c r="AJ490" s="141"/>
      <c r="AK490" s="141"/>
      <c r="AL490" s="141"/>
      <c r="AM490" s="141"/>
      <c r="AN490" s="141"/>
      <c r="AO490" s="141"/>
      <c r="AP490" s="141"/>
      <c r="AQ490" s="141"/>
      <c r="AR490" s="141"/>
      <c r="AS490" s="141"/>
      <c r="AT490" s="141"/>
      <c r="AU490" s="141"/>
      <c r="AV490" s="141"/>
      <c r="AW490" s="141"/>
      <c r="AX490" s="141"/>
      <c r="AY490" s="141"/>
      <c r="AZ490" s="141"/>
      <c r="BA490" s="141"/>
      <c r="BB490" s="141"/>
      <c r="BC490" s="141"/>
      <c r="BD490" s="56"/>
      <c r="BE490" s="56"/>
      <c r="BF490" s="56"/>
      <c r="BG490" s="56"/>
      <c r="BH490" s="56"/>
      <c r="BI490" s="56"/>
      <c r="BJ490" s="56"/>
      <c r="BK490" s="56"/>
      <c r="BL490" s="56"/>
      <c r="BM490" s="56"/>
      <c r="BN490" s="56"/>
      <c r="BO490" s="56"/>
      <c r="BP490" s="56"/>
      <c r="BQ490" s="56"/>
      <c r="BR490" s="56"/>
      <c r="BS490" s="56"/>
      <c r="BT490" s="56"/>
      <c r="BU490" s="56"/>
      <c r="BV490" s="56"/>
      <c r="BW490" s="56"/>
      <c r="BX490" s="56"/>
      <c r="BY490" s="56"/>
      <c r="BZ490" s="56"/>
      <c r="CA490" s="56"/>
      <c r="CB490" s="56"/>
      <c r="CC490" s="56"/>
      <c r="CD490" s="56"/>
      <c r="CE490" s="56"/>
      <c r="CF490" s="56"/>
      <c r="CG490" s="56"/>
      <c r="CH490" s="56"/>
      <c r="CI490" s="56"/>
      <c r="CJ490" s="56"/>
      <c r="CK490" s="56"/>
      <c r="CL490" s="56"/>
      <c r="CM490" s="56"/>
      <c r="CN490" s="56"/>
      <c r="CO490" s="56"/>
      <c r="CP490" s="56"/>
      <c r="CQ490" s="56"/>
      <c r="CR490" s="56"/>
      <c r="CS490" s="56"/>
      <c r="CT490" s="56"/>
      <c r="CU490" s="56"/>
      <c r="CV490" s="56"/>
      <c r="CW490" s="56"/>
      <c r="CX490" s="56"/>
      <c r="CY490" s="56"/>
      <c r="CZ490" s="56"/>
      <c r="DA490" s="56"/>
      <c r="DB490" s="56"/>
      <c r="DC490" s="56"/>
      <c r="DD490" s="56"/>
      <c r="DE490" s="56"/>
      <c r="DF490" s="56"/>
      <c r="DG490" s="56"/>
      <c r="DH490" s="56"/>
      <c r="DI490" s="56"/>
      <c r="DJ490" s="56"/>
      <c r="DK490" s="56"/>
      <c r="DL490" s="56"/>
      <c r="DM490" s="56"/>
      <c r="DN490" s="56"/>
      <c r="DO490" s="56"/>
      <c r="DP490" s="56"/>
      <c r="DQ490" s="56"/>
      <c r="DR490" s="56"/>
      <c r="DS490" s="56"/>
      <c r="DT490" s="56"/>
      <c r="DU490" s="56"/>
      <c r="DV490" s="56"/>
      <c r="DW490" s="56"/>
      <c r="DX490" s="56"/>
      <c r="DY490" s="56"/>
      <c r="DZ490" s="56"/>
      <c r="EA490" s="56"/>
      <c r="EB490" s="56"/>
      <c r="EC490" s="56"/>
      <c r="ED490" s="56"/>
      <c r="EE490" s="56"/>
      <c r="EF490" s="56"/>
      <c r="EG490" s="56"/>
      <c r="EH490" s="56"/>
      <c r="EI490" s="56"/>
      <c r="EJ490" s="56"/>
      <c r="EK490" s="56"/>
      <c r="EL490" s="56"/>
      <c r="EM490" s="56"/>
      <c r="EN490" s="56"/>
      <c r="EO490" s="56"/>
      <c r="EP490" s="56"/>
      <c r="EQ490" s="56"/>
      <c r="ER490" s="56"/>
      <c r="ES490" s="56"/>
      <c r="ET490" s="56"/>
      <c r="EU490" s="56"/>
      <c r="EV490" s="56"/>
      <c r="EW490" s="56"/>
      <c r="EX490" s="56"/>
      <c r="EY490" s="56"/>
      <c r="EZ490" s="56"/>
      <c r="FA490" s="56"/>
      <c r="FB490" s="56"/>
      <c r="FC490" s="56"/>
      <c r="FD490" s="56"/>
      <c r="FE490" s="56"/>
      <c r="FF490" s="56"/>
      <c r="FG490" s="56"/>
      <c r="FH490" s="56"/>
      <c r="FI490" s="56"/>
      <c r="FJ490" s="56"/>
      <c r="FK490" s="56"/>
      <c r="FL490" s="56"/>
      <c r="FM490" s="56"/>
      <c r="FN490" s="56"/>
      <c r="FO490" s="56"/>
      <c r="FP490" s="56"/>
      <c r="FQ490" s="56"/>
      <c r="FR490" s="56"/>
      <c r="FS490" s="56"/>
      <c r="FT490" s="56"/>
      <c r="FU490" s="56"/>
      <c r="FV490" s="56"/>
      <c r="FW490" s="56"/>
      <c r="FX490" s="56"/>
      <c r="FY490" s="56"/>
      <c r="FZ490" s="56"/>
      <c r="GA490" s="56"/>
      <c r="GB490" s="56"/>
      <c r="GC490" s="56"/>
      <c r="GD490" s="56"/>
      <c r="GE490" s="56"/>
      <c r="GF490" s="56"/>
    </row>
    <row r="491" spans="1:188" s="1" customFormat="1" ht="15.75" x14ac:dyDescent="0.25">
      <c r="B491" s="7"/>
      <c r="C491" s="7"/>
      <c r="D491" s="7"/>
      <c r="E491" s="7"/>
      <c r="F491" s="248"/>
      <c r="G491" s="219"/>
      <c r="H491" s="141"/>
      <c r="I491" s="141"/>
      <c r="J491" s="242"/>
      <c r="K491" s="141"/>
      <c r="L491" s="242"/>
      <c r="M491" s="141"/>
      <c r="N491" s="242"/>
      <c r="O491" s="141"/>
      <c r="P491" s="242"/>
      <c r="Q491" s="141"/>
      <c r="R491" s="242"/>
      <c r="S491" s="141"/>
      <c r="T491" s="242"/>
      <c r="U491" s="141"/>
      <c r="V491" s="242"/>
      <c r="W491" s="141"/>
      <c r="X491" s="242"/>
      <c r="Y491" s="141"/>
      <c r="Z491" s="242"/>
      <c r="AA491" s="141"/>
      <c r="AB491" s="242" t="e">
        <f>+AB490+AB346+AB372+AB394</f>
        <v>#REF!</v>
      </c>
      <c r="AC491" s="141"/>
      <c r="AD491" s="141"/>
      <c r="AE491" s="141"/>
      <c r="AF491" s="141"/>
      <c r="AG491" s="141"/>
      <c r="AH491" s="141"/>
      <c r="AI491" s="141"/>
      <c r="AJ491" s="141"/>
      <c r="AK491" s="141"/>
      <c r="AL491" s="141"/>
      <c r="AM491" s="141"/>
      <c r="AN491" s="141"/>
      <c r="AO491" s="141"/>
      <c r="AP491" s="141"/>
      <c r="AQ491" s="141"/>
      <c r="AR491" s="141"/>
      <c r="AS491" s="141"/>
      <c r="AT491" s="141"/>
      <c r="AU491" s="141"/>
      <c r="AV491" s="141"/>
      <c r="AW491" s="141"/>
      <c r="AX491" s="141"/>
      <c r="AY491" s="141"/>
      <c r="AZ491" s="141"/>
      <c r="BA491" s="141"/>
      <c r="BB491" s="141"/>
      <c r="BC491" s="141"/>
      <c r="BD491" s="56"/>
      <c r="BE491" s="56"/>
      <c r="BF491" s="56"/>
      <c r="BG491" s="56"/>
      <c r="BH491" s="56"/>
      <c r="BI491" s="56"/>
      <c r="BJ491" s="56"/>
      <c r="BK491" s="56"/>
      <c r="BL491" s="56"/>
      <c r="BM491" s="56"/>
      <c r="BN491" s="56"/>
      <c r="BO491" s="56"/>
      <c r="BP491" s="56"/>
      <c r="BQ491" s="56"/>
      <c r="BR491" s="56"/>
      <c r="BS491" s="56"/>
      <c r="BT491" s="56"/>
      <c r="BU491" s="56"/>
      <c r="BV491" s="56"/>
      <c r="BW491" s="56"/>
      <c r="BX491" s="56"/>
      <c r="BY491" s="56"/>
      <c r="BZ491" s="56"/>
      <c r="CA491" s="56"/>
      <c r="CB491" s="56"/>
      <c r="CC491" s="56"/>
      <c r="CD491" s="56"/>
      <c r="CE491" s="56"/>
      <c r="CF491" s="56"/>
      <c r="CG491" s="56"/>
      <c r="CH491" s="56"/>
      <c r="CI491" s="56"/>
      <c r="CJ491" s="56"/>
      <c r="CK491" s="56"/>
      <c r="CL491" s="56"/>
      <c r="CM491" s="56"/>
      <c r="CN491" s="56"/>
      <c r="CO491" s="56"/>
      <c r="CP491" s="56"/>
      <c r="CQ491" s="56"/>
      <c r="CR491" s="56"/>
      <c r="CS491" s="56"/>
      <c r="CT491" s="56"/>
      <c r="CU491" s="56"/>
      <c r="CV491" s="56"/>
      <c r="CW491" s="56"/>
      <c r="CX491" s="56"/>
      <c r="CY491" s="56"/>
      <c r="CZ491" s="56"/>
      <c r="DA491" s="56"/>
      <c r="DB491" s="56"/>
      <c r="DC491" s="56"/>
      <c r="DD491" s="56"/>
      <c r="DE491" s="56"/>
      <c r="DF491" s="56"/>
      <c r="DG491" s="56"/>
      <c r="DH491" s="56"/>
      <c r="DI491" s="56"/>
      <c r="DJ491" s="56"/>
      <c r="DK491" s="56"/>
      <c r="DL491" s="56"/>
      <c r="DM491" s="56"/>
      <c r="DN491" s="56"/>
      <c r="DO491" s="56"/>
      <c r="DP491" s="56"/>
      <c r="DQ491" s="56"/>
      <c r="DR491" s="56"/>
      <c r="DS491" s="56"/>
      <c r="DT491" s="56"/>
      <c r="DU491" s="56"/>
      <c r="DV491" s="56"/>
      <c r="DW491" s="56"/>
      <c r="DX491" s="56"/>
      <c r="DY491" s="56"/>
      <c r="DZ491" s="56"/>
      <c r="EA491" s="56"/>
      <c r="EB491" s="56"/>
      <c r="EC491" s="56"/>
      <c r="ED491" s="56"/>
      <c r="EE491" s="56"/>
      <c r="EF491" s="56"/>
      <c r="EG491" s="56"/>
      <c r="EH491" s="56"/>
      <c r="EI491" s="56"/>
      <c r="EJ491" s="56"/>
      <c r="EK491" s="56"/>
      <c r="EL491" s="56"/>
      <c r="EM491" s="56"/>
      <c r="EN491" s="56"/>
      <c r="EO491" s="56"/>
      <c r="EP491" s="56"/>
      <c r="EQ491" s="56"/>
      <c r="ER491" s="56"/>
      <c r="ES491" s="56"/>
      <c r="ET491" s="56"/>
      <c r="EU491" s="56"/>
      <c r="EV491" s="56"/>
      <c r="EW491" s="56"/>
      <c r="EX491" s="56"/>
      <c r="EY491" s="56"/>
      <c r="EZ491" s="56"/>
      <c r="FA491" s="56"/>
      <c r="FB491" s="56"/>
      <c r="FC491" s="56"/>
      <c r="FD491" s="56"/>
      <c r="FE491" s="56"/>
      <c r="FF491" s="56"/>
      <c r="FG491" s="56"/>
      <c r="FH491" s="56"/>
      <c r="FI491" s="56"/>
      <c r="FJ491" s="56"/>
      <c r="FK491" s="56"/>
      <c r="FL491" s="56"/>
      <c r="FM491" s="56"/>
      <c r="FN491" s="56"/>
      <c r="FO491" s="56"/>
      <c r="FP491" s="56"/>
      <c r="FQ491" s="56"/>
      <c r="FR491" s="56"/>
      <c r="FS491" s="56"/>
      <c r="FT491" s="56"/>
      <c r="FU491" s="56"/>
      <c r="FV491" s="56"/>
      <c r="FW491" s="56"/>
      <c r="FX491" s="56"/>
      <c r="FY491" s="56"/>
      <c r="FZ491" s="56"/>
      <c r="GA491" s="56"/>
      <c r="GB491" s="56"/>
      <c r="GC491" s="56"/>
      <c r="GD491" s="56"/>
      <c r="GE491" s="56"/>
      <c r="GF491" s="56"/>
    </row>
    <row r="492" spans="1:188" s="1" customFormat="1" ht="15.75" x14ac:dyDescent="0.25">
      <c r="B492" s="7" t="s">
        <v>374</v>
      </c>
      <c r="C492" s="7"/>
      <c r="D492" s="7"/>
      <c r="E492" s="7"/>
      <c r="F492" s="248" t="s">
        <v>376</v>
      </c>
      <c r="G492" s="219"/>
      <c r="H492" s="141"/>
      <c r="I492" s="141"/>
      <c r="J492" s="242"/>
      <c r="K492" s="141"/>
      <c r="L492" s="242"/>
      <c r="M492" s="141"/>
      <c r="N492" s="242"/>
      <c r="O492" s="141"/>
      <c r="P492" s="242"/>
      <c r="Q492" s="141"/>
      <c r="R492" s="242"/>
      <c r="S492" s="141"/>
      <c r="T492" s="242"/>
      <c r="U492" s="141"/>
      <c r="V492" s="242"/>
      <c r="W492" s="141"/>
      <c r="X492" s="242"/>
      <c r="Y492" s="141"/>
      <c r="Z492" s="242"/>
      <c r="AA492" s="141"/>
      <c r="AB492" s="242" t="e">
        <f>+AB346+AB372+AB375+AB394+AB490</f>
        <v>#REF!</v>
      </c>
      <c r="AC492" s="141"/>
      <c r="AD492" s="141"/>
      <c r="AE492" s="141"/>
      <c r="AF492" s="141"/>
      <c r="AG492" s="141"/>
      <c r="AH492" s="141"/>
      <c r="AI492" s="141"/>
      <c r="AJ492" s="141"/>
      <c r="AK492" s="141"/>
      <c r="AL492" s="141"/>
      <c r="AM492" s="141"/>
      <c r="AN492" s="141"/>
      <c r="AO492" s="141"/>
      <c r="AP492" s="141"/>
      <c r="AQ492" s="141"/>
      <c r="AR492" s="141"/>
      <c r="AS492" s="141"/>
      <c r="AT492" s="141"/>
      <c r="AU492" s="141"/>
      <c r="AV492" s="141"/>
      <c r="AW492" s="141"/>
      <c r="AX492" s="141"/>
      <c r="AY492" s="141"/>
      <c r="AZ492" s="141"/>
      <c r="BA492" s="141"/>
      <c r="BB492" s="141"/>
      <c r="BC492" s="141"/>
      <c r="BD492" s="56"/>
      <c r="BE492" s="56"/>
      <c r="BF492" s="56"/>
      <c r="BG492" s="56"/>
      <c r="BH492" s="56"/>
      <c r="BI492" s="56"/>
      <c r="BJ492" s="56"/>
      <c r="BK492" s="56"/>
      <c r="BL492" s="56"/>
      <c r="BM492" s="56"/>
      <c r="BN492" s="56"/>
      <c r="BO492" s="56"/>
      <c r="BP492" s="56"/>
      <c r="BQ492" s="56"/>
      <c r="BR492" s="56"/>
      <c r="BS492" s="56"/>
      <c r="BT492" s="56"/>
      <c r="BU492" s="56"/>
      <c r="BV492" s="56"/>
      <c r="BW492" s="56"/>
      <c r="BX492" s="56"/>
      <c r="BY492" s="56"/>
      <c r="BZ492" s="56"/>
      <c r="CA492" s="56"/>
      <c r="CB492" s="56"/>
      <c r="CC492" s="56"/>
      <c r="CD492" s="56"/>
      <c r="CE492" s="56"/>
      <c r="CF492" s="56"/>
      <c r="CG492" s="56"/>
      <c r="CH492" s="56"/>
      <c r="CI492" s="56"/>
      <c r="CJ492" s="56"/>
      <c r="CK492" s="56"/>
      <c r="CL492" s="56"/>
      <c r="CM492" s="56"/>
      <c r="CN492" s="56"/>
      <c r="CO492" s="56"/>
      <c r="CP492" s="56"/>
      <c r="CQ492" s="56"/>
      <c r="CR492" s="56"/>
      <c r="CS492" s="56"/>
      <c r="CT492" s="56"/>
      <c r="CU492" s="56"/>
      <c r="CV492" s="56"/>
      <c r="CW492" s="56"/>
      <c r="CX492" s="56"/>
      <c r="CY492" s="56"/>
      <c r="CZ492" s="56"/>
      <c r="DA492" s="56"/>
      <c r="DB492" s="56"/>
      <c r="DC492" s="56"/>
      <c r="DD492" s="56"/>
      <c r="DE492" s="56"/>
      <c r="DF492" s="56"/>
      <c r="DG492" s="56"/>
      <c r="DH492" s="56"/>
      <c r="DI492" s="56"/>
      <c r="DJ492" s="56"/>
      <c r="DK492" s="56"/>
      <c r="DL492" s="56"/>
      <c r="DM492" s="56"/>
      <c r="DN492" s="56"/>
      <c r="DO492" s="56"/>
      <c r="DP492" s="56"/>
      <c r="DQ492" s="56"/>
      <c r="DR492" s="56"/>
      <c r="DS492" s="56"/>
      <c r="DT492" s="56"/>
      <c r="DU492" s="56"/>
      <c r="DV492" s="56"/>
      <c r="DW492" s="56"/>
      <c r="DX492" s="56"/>
      <c r="DY492" s="56"/>
      <c r="DZ492" s="56"/>
      <c r="EA492" s="56"/>
      <c r="EB492" s="56"/>
      <c r="EC492" s="56"/>
      <c r="ED492" s="56"/>
      <c r="EE492" s="56"/>
      <c r="EF492" s="56"/>
      <c r="EG492" s="56"/>
      <c r="EH492" s="56"/>
      <c r="EI492" s="56"/>
      <c r="EJ492" s="56"/>
      <c r="EK492" s="56"/>
      <c r="EL492" s="56"/>
      <c r="EM492" s="56"/>
      <c r="EN492" s="56"/>
      <c r="EO492" s="56"/>
      <c r="EP492" s="56"/>
      <c r="EQ492" s="56"/>
      <c r="ER492" s="56"/>
      <c r="ES492" s="56"/>
      <c r="ET492" s="56"/>
      <c r="EU492" s="56"/>
      <c r="EV492" s="56"/>
      <c r="EW492" s="56"/>
      <c r="EX492" s="56"/>
      <c r="EY492" s="56"/>
      <c r="EZ492" s="56"/>
      <c r="FA492" s="56"/>
      <c r="FB492" s="56"/>
      <c r="FC492" s="56"/>
      <c r="FD492" s="56"/>
      <c r="FE492" s="56"/>
      <c r="FF492" s="56"/>
      <c r="FG492" s="56"/>
      <c r="FH492" s="56"/>
      <c r="FI492" s="56"/>
      <c r="FJ492" s="56"/>
      <c r="FK492" s="56"/>
      <c r="FL492" s="56"/>
      <c r="FM492" s="56"/>
      <c r="FN492" s="56"/>
      <c r="FO492" s="56"/>
      <c r="FP492" s="56"/>
      <c r="FQ492" s="56"/>
      <c r="FR492" s="56"/>
      <c r="FS492" s="56"/>
      <c r="FT492" s="56"/>
      <c r="FU492" s="56"/>
      <c r="FV492" s="56"/>
      <c r="FW492" s="56"/>
      <c r="FX492" s="56"/>
      <c r="FY492" s="56"/>
      <c r="FZ492" s="56"/>
      <c r="GA492" s="56"/>
      <c r="GB492" s="56"/>
      <c r="GC492" s="56"/>
      <c r="GD492" s="56"/>
      <c r="GE492" s="56"/>
      <c r="GF492" s="56"/>
    </row>
    <row r="493" spans="1:188" s="1" customFormat="1" ht="15.75" x14ac:dyDescent="0.25">
      <c r="B493" s="7"/>
      <c r="C493" s="7"/>
      <c r="D493" s="7"/>
      <c r="E493" s="7"/>
      <c r="F493" s="248"/>
      <c r="G493" s="219"/>
      <c r="H493" s="141"/>
      <c r="I493" s="141"/>
      <c r="J493" s="242"/>
      <c r="K493" s="141"/>
      <c r="L493" s="242"/>
      <c r="M493" s="141"/>
      <c r="N493" s="242"/>
      <c r="O493" s="141"/>
      <c r="P493" s="242"/>
      <c r="Q493" s="141"/>
      <c r="R493" s="242"/>
      <c r="S493" s="141"/>
      <c r="T493" s="242"/>
      <c r="U493" s="141"/>
      <c r="V493" s="242"/>
      <c r="W493" s="141"/>
      <c r="X493" s="242"/>
      <c r="Y493" s="141"/>
      <c r="Z493" s="242"/>
      <c r="AA493" s="141"/>
      <c r="AB493" s="242"/>
      <c r="AC493" s="141"/>
      <c r="AD493" s="141"/>
      <c r="AE493" s="141"/>
      <c r="AF493" s="141"/>
      <c r="AG493" s="141"/>
      <c r="AH493" s="141"/>
      <c r="AI493" s="141"/>
      <c r="AJ493" s="141"/>
      <c r="AK493" s="141"/>
      <c r="AL493" s="141"/>
      <c r="AM493" s="141"/>
      <c r="AN493" s="141"/>
      <c r="AO493" s="141"/>
      <c r="AP493" s="141"/>
      <c r="AQ493" s="141"/>
      <c r="AR493" s="141"/>
      <c r="AS493" s="141"/>
      <c r="AT493" s="141"/>
      <c r="AU493" s="141"/>
      <c r="AV493" s="141"/>
      <c r="AW493" s="141"/>
      <c r="AX493" s="141"/>
      <c r="AY493" s="141"/>
      <c r="AZ493" s="141"/>
      <c r="BA493" s="141"/>
      <c r="BB493" s="141"/>
      <c r="BC493" s="141"/>
      <c r="BD493" s="56"/>
      <c r="BE493" s="56"/>
      <c r="BF493" s="56"/>
      <c r="BG493" s="56"/>
      <c r="BH493" s="56"/>
      <c r="BI493" s="56"/>
      <c r="BJ493" s="56"/>
      <c r="BK493" s="56"/>
      <c r="BL493" s="56"/>
      <c r="BM493" s="56"/>
      <c r="BN493" s="56"/>
      <c r="BO493" s="56"/>
      <c r="BP493" s="56"/>
      <c r="BQ493" s="56"/>
      <c r="BR493" s="56"/>
      <c r="BS493" s="56"/>
      <c r="BT493" s="56"/>
      <c r="BU493" s="56"/>
      <c r="BV493" s="56"/>
      <c r="BW493" s="56"/>
      <c r="BX493" s="56"/>
      <c r="BY493" s="56"/>
      <c r="BZ493" s="56"/>
      <c r="CA493" s="56"/>
      <c r="CB493" s="56"/>
      <c r="CC493" s="56"/>
      <c r="CD493" s="56"/>
      <c r="CE493" s="56"/>
      <c r="CF493" s="56"/>
      <c r="CG493" s="56"/>
      <c r="CH493" s="56"/>
      <c r="CI493" s="56"/>
      <c r="CJ493" s="56"/>
      <c r="CK493" s="56"/>
      <c r="CL493" s="56"/>
      <c r="CM493" s="56"/>
      <c r="CN493" s="56"/>
      <c r="CO493" s="56"/>
      <c r="CP493" s="56"/>
      <c r="CQ493" s="56"/>
      <c r="CR493" s="56"/>
      <c r="CS493" s="56"/>
      <c r="CT493" s="56"/>
      <c r="CU493" s="56"/>
      <c r="CV493" s="56"/>
      <c r="CW493" s="56"/>
      <c r="CX493" s="56"/>
      <c r="CY493" s="56"/>
      <c r="CZ493" s="56"/>
      <c r="DA493" s="56"/>
      <c r="DB493" s="56"/>
      <c r="DC493" s="56"/>
      <c r="DD493" s="56"/>
      <c r="DE493" s="56"/>
      <c r="DF493" s="56"/>
      <c r="DG493" s="56"/>
      <c r="DH493" s="56"/>
      <c r="DI493" s="56"/>
      <c r="DJ493" s="56"/>
      <c r="DK493" s="56"/>
      <c r="DL493" s="56"/>
      <c r="DM493" s="56"/>
      <c r="DN493" s="56"/>
      <c r="DO493" s="56"/>
      <c r="DP493" s="56"/>
      <c r="DQ493" s="56"/>
      <c r="DR493" s="56"/>
      <c r="DS493" s="56"/>
      <c r="DT493" s="56"/>
      <c r="DU493" s="56"/>
      <c r="DV493" s="56"/>
      <c r="DW493" s="56"/>
      <c r="DX493" s="56"/>
      <c r="DY493" s="56"/>
      <c r="DZ493" s="56"/>
      <c r="EA493" s="56"/>
      <c r="EB493" s="56"/>
      <c r="EC493" s="56"/>
      <c r="ED493" s="56"/>
      <c r="EE493" s="56"/>
      <c r="EF493" s="56"/>
      <c r="EG493" s="56"/>
      <c r="EH493" s="56"/>
      <c r="EI493" s="56"/>
      <c r="EJ493" s="56"/>
      <c r="EK493" s="56"/>
      <c r="EL493" s="56"/>
      <c r="EM493" s="56"/>
      <c r="EN493" s="56"/>
      <c r="EO493" s="56"/>
      <c r="EP493" s="56"/>
      <c r="EQ493" s="56"/>
      <c r="ER493" s="56"/>
      <c r="ES493" s="56"/>
      <c r="ET493" s="56"/>
      <c r="EU493" s="56"/>
      <c r="EV493" s="56"/>
      <c r="EW493" s="56"/>
      <c r="EX493" s="56"/>
      <c r="EY493" s="56"/>
      <c r="EZ493" s="56"/>
      <c r="FA493" s="56"/>
      <c r="FB493" s="56"/>
      <c r="FC493" s="56"/>
      <c r="FD493" s="56"/>
      <c r="FE493" s="56"/>
      <c r="FF493" s="56"/>
      <c r="FG493" s="56"/>
      <c r="FH493" s="56"/>
      <c r="FI493" s="56"/>
      <c r="FJ493" s="56"/>
      <c r="FK493" s="56"/>
      <c r="FL493" s="56"/>
      <c r="FM493" s="56"/>
      <c r="FN493" s="56"/>
      <c r="FO493" s="56"/>
      <c r="FP493" s="56"/>
      <c r="FQ493" s="56"/>
      <c r="FR493" s="56"/>
      <c r="FS493" s="56"/>
      <c r="FT493" s="56"/>
      <c r="FU493" s="56"/>
      <c r="FV493" s="56"/>
      <c r="FW493" s="56"/>
      <c r="FX493" s="56"/>
      <c r="FY493" s="56"/>
      <c r="FZ493" s="56"/>
      <c r="GA493" s="56"/>
      <c r="GB493" s="56"/>
      <c r="GC493" s="56"/>
      <c r="GD493" s="56"/>
      <c r="GE493" s="56"/>
      <c r="GF493" s="56"/>
    </row>
    <row r="494" spans="1:188" s="1" customFormat="1" ht="15.75" x14ac:dyDescent="0.25">
      <c r="B494" s="7"/>
      <c r="C494" s="7"/>
      <c r="D494" s="7"/>
      <c r="E494" s="7"/>
      <c r="F494" s="248"/>
      <c r="G494" s="219"/>
      <c r="H494" s="141"/>
      <c r="I494" s="141"/>
      <c r="J494" s="242"/>
      <c r="K494" s="141"/>
      <c r="L494" s="242"/>
      <c r="M494" s="141"/>
      <c r="N494" s="242"/>
      <c r="O494" s="141"/>
      <c r="P494" s="242"/>
      <c r="Q494" s="141"/>
      <c r="R494" s="242"/>
      <c r="S494" s="141"/>
      <c r="T494" s="242"/>
      <c r="U494" s="141"/>
      <c r="V494" s="242"/>
      <c r="W494" s="141"/>
      <c r="X494" s="242"/>
      <c r="Y494" s="141"/>
      <c r="Z494" s="242"/>
      <c r="AA494" s="141"/>
      <c r="AB494" s="242"/>
      <c r="AC494" s="141"/>
      <c r="AD494" s="141"/>
      <c r="AE494" s="141"/>
      <c r="AF494" s="141"/>
      <c r="AG494" s="141"/>
      <c r="AH494" s="141"/>
      <c r="AI494" s="141"/>
      <c r="AJ494" s="141"/>
      <c r="AK494" s="141"/>
      <c r="AL494" s="141"/>
      <c r="AM494" s="141"/>
      <c r="AN494" s="141"/>
      <c r="AO494" s="141"/>
      <c r="AP494" s="141"/>
      <c r="AQ494" s="141"/>
      <c r="AR494" s="141"/>
      <c r="AS494" s="141"/>
      <c r="AT494" s="141"/>
      <c r="AU494" s="141"/>
      <c r="AV494" s="141"/>
      <c r="AW494" s="141"/>
      <c r="AX494" s="141"/>
      <c r="AY494" s="141"/>
      <c r="AZ494" s="141"/>
      <c r="BA494" s="141"/>
      <c r="BB494" s="141"/>
      <c r="BC494" s="141"/>
      <c r="BD494" s="56"/>
      <c r="BE494" s="56"/>
      <c r="BF494" s="56"/>
      <c r="BG494" s="56"/>
      <c r="BH494" s="56"/>
      <c r="BI494" s="56"/>
      <c r="BJ494" s="56"/>
      <c r="BK494" s="56"/>
      <c r="BL494" s="56"/>
      <c r="BM494" s="56"/>
      <c r="BN494" s="56"/>
      <c r="BO494" s="56"/>
      <c r="BP494" s="56"/>
      <c r="BQ494" s="56"/>
      <c r="BR494" s="56"/>
      <c r="BS494" s="56"/>
      <c r="BT494" s="56"/>
      <c r="BU494" s="56"/>
      <c r="BV494" s="56"/>
      <c r="BW494" s="56"/>
      <c r="BX494" s="56"/>
      <c r="BY494" s="56"/>
      <c r="BZ494" s="56"/>
      <c r="CA494" s="56"/>
      <c r="CB494" s="56"/>
      <c r="CC494" s="56"/>
      <c r="CD494" s="56"/>
      <c r="CE494" s="56"/>
      <c r="CF494" s="56"/>
      <c r="CG494" s="56"/>
      <c r="CH494" s="56"/>
      <c r="CI494" s="56"/>
      <c r="CJ494" s="56"/>
      <c r="CK494" s="56"/>
      <c r="CL494" s="56"/>
      <c r="CM494" s="56"/>
      <c r="CN494" s="56"/>
      <c r="CO494" s="56"/>
      <c r="CP494" s="56"/>
      <c r="CQ494" s="56"/>
      <c r="CR494" s="56"/>
      <c r="CS494" s="56"/>
      <c r="CT494" s="56"/>
      <c r="CU494" s="56"/>
      <c r="CV494" s="56"/>
      <c r="CW494" s="56"/>
      <c r="CX494" s="56"/>
      <c r="CY494" s="56"/>
      <c r="CZ494" s="56"/>
      <c r="DA494" s="56"/>
      <c r="DB494" s="56"/>
      <c r="DC494" s="56"/>
      <c r="DD494" s="56"/>
      <c r="DE494" s="56"/>
      <c r="DF494" s="56"/>
      <c r="DG494" s="56"/>
      <c r="DH494" s="56"/>
      <c r="DI494" s="56"/>
      <c r="DJ494" s="56"/>
      <c r="DK494" s="56"/>
      <c r="DL494" s="56"/>
      <c r="DM494" s="56"/>
      <c r="DN494" s="56"/>
      <c r="DO494" s="56"/>
      <c r="DP494" s="56"/>
      <c r="DQ494" s="56"/>
      <c r="DR494" s="56"/>
      <c r="DS494" s="56"/>
      <c r="DT494" s="56"/>
      <c r="DU494" s="56"/>
      <c r="DV494" s="56"/>
      <c r="DW494" s="56"/>
      <c r="DX494" s="56"/>
      <c r="DY494" s="56"/>
      <c r="DZ494" s="56"/>
      <c r="EA494" s="56"/>
      <c r="EB494" s="56"/>
      <c r="EC494" s="56"/>
      <c r="ED494" s="56"/>
      <c r="EE494" s="56"/>
      <c r="EF494" s="56"/>
      <c r="EG494" s="56"/>
      <c r="EH494" s="56"/>
      <c r="EI494" s="56"/>
      <c r="EJ494" s="56"/>
      <c r="EK494" s="56"/>
      <c r="EL494" s="56"/>
      <c r="EM494" s="56"/>
      <c r="EN494" s="56"/>
      <c r="EO494" s="56"/>
      <c r="EP494" s="56"/>
      <c r="EQ494" s="56"/>
      <c r="ER494" s="56"/>
      <c r="ES494" s="56"/>
      <c r="ET494" s="56"/>
      <c r="EU494" s="56"/>
      <c r="EV494" s="56"/>
      <c r="EW494" s="56"/>
      <c r="EX494" s="56"/>
      <c r="EY494" s="56"/>
      <c r="EZ494" s="56"/>
      <c r="FA494" s="56"/>
      <c r="FB494" s="56"/>
      <c r="FC494" s="56"/>
      <c r="FD494" s="56"/>
      <c r="FE494" s="56"/>
      <c r="FF494" s="56"/>
      <c r="FG494" s="56"/>
      <c r="FH494" s="56"/>
      <c r="FI494" s="56"/>
      <c r="FJ494" s="56"/>
      <c r="FK494" s="56"/>
      <c r="FL494" s="56"/>
      <c r="FM494" s="56"/>
      <c r="FN494" s="56"/>
      <c r="FO494" s="56"/>
      <c r="FP494" s="56"/>
      <c r="FQ494" s="56"/>
      <c r="FR494" s="56"/>
      <c r="FS494" s="56"/>
      <c r="FT494" s="56"/>
      <c r="FU494" s="56"/>
      <c r="FV494" s="56"/>
      <c r="FW494" s="56"/>
      <c r="FX494" s="56"/>
      <c r="FY494" s="56"/>
      <c r="FZ494" s="56"/>
      <c r="GA494" s="56"/>
      <c r="GB494" s="56"/>
      <c r="GC494" s="56"/>
      <c r="GD494" s="56"/>
      <c r="GE494" s="56"/>
      <c r="GF494" s="56"/>
    </row>
    <row r="495" spans="1:188" s="1" customFormat="1" ht="15.75" x14ac:dyDescent="0.25">
      <c r="B495" s="7"/>
      <c r="C495" s="7"/>
      <c r="D495" s="7"/>
      <c r="E495" s="7"/>
      <c r="F495" s="248" t="s">
        <v>375</v>
      </c>
      <c r="G495" s="219"/>
      <c r="H495" s="141"/>
      <c r="I495" s="141"/>
      <c r="J495" s="242"/>
      <c r="K495" s="141"/>
      <c r="L495" s="242"/>
      <c r="M495" s="141"/>
      <c r="N495" s="242"/>
      <c r="O495" s="141"/>
      <c r="P495" s="242"/>
      <c r="Q495" s="141"/>
      <c r="R495" s="242"/>
      <c r="S495" s="141"/>
      <c r="T495" s="242"/>
      <c r="U495" s="141"/>
      <c r="V495" s="242"/>
      <c r="W495" s="141"/>
      <c r="X495" s="242"/>
      <c r="Y495" s="141"/>
      <c r="Z495" s="242"/>
      <c r="AA495" s="141"/>
      <c r="AB495" s="242"/>
      <c r="AC495" s="141"/>
      <c r="AD495" s="141"/>
      <c r="AE495" s="141"/>
      <c r="AF495" s="141"/>
      <c r="AG495" s="141"/>
      <c r="AH495" s="141"/>
      <c r="AI495" s="141"/>
      <c r="AJ495" s="141"/>
      <c r="AK495" s="141"/>
      <c r="AL495" s="141"/>
      <c r="AM495" s="141"/>
      <c r="AN495" s="141"/>
      <c r="AO495" s="141"/>
      <c r="AP495" s="141"/>
      <c r="AQ495" s="141"/>
      <c r="AR495" s="141"/>
      <c r="AS495" s="141"/>
      <c r="AT495" s="141"/>
      <c r="AU495" s="141"/>
      <c r="AV495" s="141"/>
      <c r="AW495" s="141"/>
      <c r="AX495" s="141"/>
      <c r="AY495" s="141"/>
      <c r="AZ495" s="141"/>
      <c r="BA495" s="141"/>
      <c r="BB495" s="141"/>
      <c r="BC495" s="141"/>
      <c r="BD495" s="56"/>
      <c r="BE495" s="56"/>
      <c r="BF495" s="56"/>
      <c r="BG495" s="56"/>
      <c r="BH495" s="56"/>
      <c r="BI495" s="56"/>
      <c r="BJ495" s="56"/>
      <c r="BK495" s="56"/>
      <c r="BL495" s="56"/>
      <c r="BM495" s="56"/>
      <c r="BN495" s="56"/>
      <c r="BO495" s="56"/>
      <c r="BP495" s="56"/>
      <c r="BQ495" s="56"/>
      <c r="BR495" s="56"/>
      <c r="BS495" s="56"/>
      <c r="BT495" s="56"/>
      <c r="BU495" s="56"/>
      <c r="BV495" s="56"/>
      <c r="BW495" s="56"/>
      <c r="BX495" s="56"/>
      <c r="BY495" s="56"/>
      <c r="BZ495" s="56"/>
      <c r="CA495" s="56"/>
      <c r="CB495" s="56"/>
      <c r="CC495" s="56"/>
      <c r="CD495" s="56"/>
      <c r="CE495" s="56"/>
      <c r="CF495" s="56"/>
      <c r="CG495" s="56"/>
      <c r="CH495" s="56"/>
      <c r="CI495" s="56"/>
      <c r="CJ495" s="56"/>
      <c r="CK495" s="56"/>
      <c r="CL495" s="56"/>
      <c r="CM495" s="56"/>
      <c r="CN495" s="56"/>
      <c r="CO495" s="56"/>
      <c r="CP495" s="56"/>
      <c r="CQ495" s="56"/>
      <c r="CR495" s="56"/>
      <c r="CS495" s="56"/>
      <c r="CT495" s="56"/>
      <c r="CU495" s="56"/>
      <c r="CV495" s="56"/>
      <c r="CW495" s="56"/>
      <c r="CX495" s="56"/>
      <c r="CY495" s="56"/>
      <c r="CZ495" s="56"/>
      <c r="DA495" s="56"/>
      <c r="DB495" s="56"/>
      <c r="DC495" s="56"/>
      <c r="DD495" s="56"/>
      <c r="DE495" s="56"/>
      <c r="DF495" s="56"/>
      <c r="DG495" s="56"/>
      <c r="DH495" s="56"/>
      <c r="DI495" s="56"/>
      <c r="DJ495" s="56"/>
      <c r="DK495" s="56"/>
      <c r="DL495" s="56"/>
      <c r="DM495" s="56"/>
      <c r="DN495" s="56"/>
      <c r="DO495" s="56"/>
      <c r="DP495" s="56"/>
      <c r="DQ495" s="56"/>
      <c r="DR495" s="56"/>
      <c r="DS495" s="56"/>
      <c r="DT495" s="56"/>
      <c r="DU495" s="56"/>
      <c r="DV495" s="56"/>
      <c r="DW495" s="56"/>
      <c r="DX495" s="56"/>
      <c r="DY495" s="56"/>
      <c r="DZ495" s="56"/>
      <c r="EA495" s="56"/>
      <c r="EB495" s="56"/>
      <c r="EC495" s="56"/>
      <c r="ED495" s="56"/>
      <c r="EE495" s="56"/>
      <c r="EF495" s="56"/>
      <c r="EG495" s="56"/>
      <c r="EH495" s="56"/>
      <c r="EI495" s="56"/>
      <c r="EJ495" s="56"/>
      <c r="EK495" s="56"/>
      <c r="EL495" s="56"/>
      <c r="EM495" s="56"/>
      <c r="EN495" s="56"/>
      <c r="EO495" s="56"/>
      <c r="EP495" s="56"/>
      <c r="EQ495" s="56"/>
      <c r="ER495" s="56"/>
      <c r="ES495" s="56"/>
      <c r="ET495" s="56"/>
      <c r="EU495" s="56"/>
      <c r="EV495" s="56"/>
      <c r="EW495" s="56"/>
      <c r="EX495" s="56"/>
      <c r="EY495" s="56"/>
      <c r="EZ495" s="56"/>
      <c r="FA495" s="56"/>
      <c r="FB495" s="56"/>
      <c r="FC495" s="56"/>
      <c r="FD495" s="56"/>
      <c r="FE495" s="56"/>
      <c r="FF495" s="56"/>
      <c r="FG495" s="56"/>
      <c r="FH495" s="56"/>
      <c r="FI495" s="56"/>
      <c r="FJ495" s="56"/>
      <c r="FK495" s="56"/>
      <c r="FL495" s="56"/>
      <c r="FM495" s="56"/>
      <c r="FN495" s="56"/>
      <c r="FO495" s="56"/>
      <c r="FP495" s="56"/>
      <c r="FQ495" s="56"/>
      <c r="FR495" s="56"/>
      <c r="FS495" s="56"/>
      <c r="FT495" s="56"/>
      <c r="FU495" s="56"/>
      <c r="FV495" s="56"/>
      <c r="FW495" s="56"/>
      <c r="FX495" s="56"/>
      <c r="FY495" s="56"/>
      <c r="FZ495" s="56"/>
      <c r="GA495" s="56"/>
      <c r="GB495" s="56"/>
      <c r="GC495" s="56"/>
      <c r="GD495" s="56"/>
      <c r="GE495" s="56"/>
      <c r="GF495" s="56"/>
    </row>
    <row r="496" spans="1:188" s="1" customFormat="1" ht="15.75" x14ac:dyDescent="0.25">
      <c r="B496" s="7"/>
      <c r="C496" s="7"/>
      <c r="D496" s="7"/>
      <c r="E496" s="7"/>
      <c r="F496" s="248"/>
      <c r="G496" s="219"/>
      <c r="H496" s="141"/>
      <c r="I496" s="141"/>
      <c r="J496" s="242"/>
      <c r="K496" s="141"/>
      <c r="L496" s="242"/>
      <c r="M496" s="141"/>
      <c r="N496" s="242"/>
      <c r="O496" s="141"/>
      <c r="P496" s="242"/>
      <c r="Q496" s="141"/>
      <c r="R496" s="242"/>
      <c r="S496" s="141"/>
      <c r="T496" s="242"/>
      <c r="U496" s="141"/>
      <c r="V496" s="242"/>
      <c r="W496" s="141"/>
      <c r="X496" s="242"/>
      <c r="Y496" s="141"/>
      <c r="Z496" s="242"/>
      <c r="AA496" s="141"/>
      <c r="AB496" s="242"/>
      <c r="AC496" s="141"/>
      <c r="AD496" s="141"/>
      <c r="AE496" s="141"/>
      <c r="AF496" s="141"/>
      <c r="AG496" s="141"/>
      <c r="AH496" s="141"/>
      <c r="AI496" s="141"/>
      <c r="AJ496" s="141"/>
      <c r="AK496" s="141"/>
      <c r="AL496" s="141"/>
      <c r="AM496" s="141"/>
      <c r="AN496" s="141"/>
      <c r="AO496" s="141"/>
      <c r="AP496" s="141"/>
      <c r="AQ496" s="141"/>
      <c r="AR496" s="141"/>
      <c r="AS496" s="141"/>
      <c r="AT496" s="141"/>
      <c r="AU496" s="141"/>
      <c r="AV496" s="141"/>
      <c r="AW496" s="141"/>
      <c r="AX496" s="141"/>
      <c r="AY496" s="141"/>
      <c r="AZ496" s="141"/>
      <c r="BA496" s="141"/>
      <c r="BB496" s="141"/>
      <c r="BC496" s="141"/>
      <c r="BD496" s="56"/>
      <c r="BE496" s="56"/>
      <c r="BF496" s="56"/>
      <c r="BG496" s="56"/>
      <c r="BH496" s="56"/>
      <c r="BI496" s="56"/>
      <c r="BJ496" s="56"/>
      <c r="BK496" s="56"/>
      <c r="BL496" s="56"/>
      <c r="BM496" s="56"/>
      <c r="BN496" s="56"/>
      <c r="BO496" s="56"/>
      <c r="BP496" s="56"/>
      <c r="BQ496" s="56"/>
      <c r="BR496" s="56"/>
      <c r="BS496" s="56"/>
      <c r="BT496" s="56"/>
      <c r="BU496" s="56"/>
      <c r="BV496" s="56"/>
      <c r="BW496" s="56"/>
      <c r="BX496" s="56"/>
      <c r="BY496" s="56"/>
      <c r="BZ496" s="56"/>
      <c r="CA496" s="56"/>
      <c r="CB496" s="56"/>
      <c r="CC496" s="56"/>
      <c r="CD496" s="56"/>
      <c r="CE496" s="56"/>
      <c r="CF496" s="56"/>
      <c r="CG496" s="56"/>
      <c r="CH496" s="56"/>
      <c r="CI496" s="56"/>
      <c r="CJ496" s="56"/>
      <c r="CK496" s="56"/>
      <c r="CL496" s="56"/>
      <c r="CM496" s="56"/>
      <c r="CN496" s="56"/>
      <c r="CO496" s="56"/>
      <c r="CP496" s="56"/>
      <c r="CQ496" s="56"/>
      <c r="CR496" s="56"/>
      <c r="CS496" s="56"/>
      <c r="CT496" s="56"/>
      <c r="CU496" s="56"/>
      <c r="CV496" s="56"/>
      <c r="CW496" s="56"/>
      <c r="CX496" s="56"/>
      <c r="CY496" s="56"/>
      <c r="CZ496" s="56"/>
      <c r="DA496" s="56"/>
      <c r="DB496" s="56"/>
      <c r="DC496" s="56"/>
      <c r="DD496" s="56"/>
      <c r="DE496" s="56"/>
      <c r="DF496" s="56"/>
      <c r="DG496" s="56"/>
      <c r="DH496" s="56"/>
      <c r="DI496" s="56"/>
      <c r="DJ496" s="56"/>
      <c r="DK496" s="56"/>
      <c r="DL496" s="56"/>
      <c r="DM496" s="56"/>
      <c r="DN496" s="56"/>
      <c r="DO496" s="56"/>
      <c r="DP496" s="56"/>
      <c r="DQ496" s="56"/>
      <c r="DR496" s="56"/>
      <c r="DS496" s="56"/>
      <c r="DT496" s="56"/>
      <c r="DU496" s="56"/>
      <c r="DV496" s="56"/>
      <c r="DW496" s="56"/>
      <c r="DX496" s="56"/>
      <c r="DY496" s="56"/>
      <c r="DZ496" s="56"/>
      <c r="EA496" s="56"/>
      <c r="EB496" s="56"/>
      <c r="EC496" s="56"/>
      <c r="ED496" s="56"/>
      <c r="EE496" s="56"/>
      <c r="EF496" s="56"/>
      <c r="EG496" s="56"/>
      <c r="EH496" s="56"/>
      <c r="EI496" s="56"/>
      <c r="EJ496" s="56"/>
      <c r="EK496" s="56"/>
      <c r="EL496" s="56"/>
      <c r="EM496" s="56"/>
      <c r="EN496" s="56"/>
      <c r="EO496" s="56"/>
      <c r="EP496" s="56"/>
      <c r="EQ496" s="56"/>
      <c r="ER496" s="56"/>
      <c r="ES496" s="56"/>
      <c r="ET496" s="56"/>
      <c r="EU496" s="56"/>
      <c r="EV496" s="56"/>
      <c r="EW496" s="56"/>
      <c r="EX496" s="56"/>
      <c r="EY496" s="56"/>
      <c r="EZ496" s="56"/>
      <c r="FA496" s="56"/>
      <c r="FB496" s="56"/>
      <c r="FC496" s="56"/>
      <c r="FD496" s="56"/>
      <c r="FE496" s="56"/>
      <c r="FF496" s="56"/>
      <c r="FG496" s="56"/>
      <c r="FH496" s="56"/>
      <c r="FI496" s="56"/>
      <c r="FJ496" s="56"/>
      <c r="FK496" s="56"/>
      <c r="FL496" s="56"/>
      <c r="FM496" s="56"/>
      <c r="FN496" s="56"/>
      <c r="FO496" s="56"/>
      <c r="FP496" s="56"/>
      <c r="FQ496" s="56"/>
      <c r="FR496" s="56"/>
      <c r="FS496" s="56"/>
      <c r="FT496" s="56"/>
      <c r="FU496" s="56"/>
      <c r="FV496" s="56"/>
      <c r="FW496" s="56"/>
      <c r="FX496" s="56"/>
      <c r="FY496" s="56"/>
      <c r="FZ496" s="56"/>
      <c r="GA496" s="56"/>
      <c r="GB496" s="56"/>
      <c r="GC496" s="56"/>
      <c r="GD496" s="56"/>
      <c r="GE496" s="56"/>
      <c r="GF496" s="56"/>
    </row>
    <row r="497" spans="1:188" s="1" customFormat="1" ht="15.75" x14ac:dyDescent="0.25">
      <c r="B497" s="7"/>
      <c r="C497" s="7"/>
      <c r="D497" s="7"/>
      <c r="E497" s="7"/>
      <c r="F497" s="7" t="s">
        <v>377</v>
      </c>
      <c r="G497" s="241"/>
      <c r="H497" s="141"/>
      <c r="I497" s="141"/>
      <c r="J497" s="242"/>
      <c r="K497" s="141"/>
      <c r="L497" s="242"/>
      <c r="M497" s="141"/>
      <c r="N497" s="242"/>
      <c r="O497" s="141"/>
      <c r="P497" s="242"/>
      <c r="Q497" s="141"/>
      <c r="R497" s="242"/>
      <c r="S497" s="141"/>
      <c r="T497" s="242"/>
      <c r="U497" s="141"/>
      <c r="V497" s="242"/>
      <c r="W497" s="141"/>
      <c r="X497" s="242"/>
      <c r="Y497" s="141"/>
      <c r="Z497" s="242"/>
      <c r="AA497" s="141"/>
      <c r="AB497" s="242"/>
      <c r="AC497" s="141"/>
      <c r="AD497" s="141"/>
      <c r="AE497" s="141"/>
      <c r="AF497" s="141"/>
      <c r="AG497" s="141"/>
      <c r="AH497" s="141"/>
      <c r="AI497" s="141"/>
      <c r="AJ497" s="141"/>
      <c r="AK497" s="141"/>
      <c r="AL497" s="141"/>
      <c r="AM497" s="141"/>
      <c r="AN497" s="141"/>
      <c r="AO497" s="141"/>
      <c r="AP497" s="141"/>
      <c r="AQ497" s="141"/>
      <c r="AR497" s="141"/>
      <c r="AS497" s="141"/>
      <c r="AT497" s="141"/>
      <c r="AU497" s="141"/>
      <c r="AV497" s="141"/>
      <c r="AW497" s="141"/>
      <c r="AX497" s="141"/>
      <c r="AY497" s="141"/>
      <c r="AZ497" s="141"/>
      <c r="BA497" s="141"/>
      <c r="BB497" s="141"/>
      <c r="BC497" s="141"/>
      <c r="BD497" s="56"/>
      <c r="BE497" s="56"/>
      <c r="BF497" s="56"/>
      <c r="BG497" s="56"/>
      <c r="BH497" s="56"/>
      <c r="BI497" s="56"/>
      <c r="BJ497" s="56"/>
      <c r="BK497" s="56"/>
      <c r="BL497" s="56"/>
      <c r="BM497" s="56"/>
      <c r="BN497" s="56"/>
      <c r="BO497" s="56"/>
      <c r="BP497" s="56"/>
      <c r="BQ497" s="56"/>
      <c r="BR497" s="56"/>
      <c r="BS497" s="56"/>
      <c r="BT497" s="56"/>
      <c r="BU497" s="56"/>
      <c r="BV497" s="56"/>
      <c r="BW497" s="56"/>
      <c r="BX497" s="56"/>
      <c r="BY497" s="56"/>
      <c r="BZ497" s="56"/>
      <c r="CA497" s="56"/>
      <c r="CB497" s="56"/>
      <c r="CC497" s="56"/>
      <c r="CD497" s="56"/>
      <c r="CE497" s="56"/>
      <c r="CF497" s="56"/>
      <c r="CG497" s="56"/>
      <c r="CH497" s="56"/>
      <c r="CI497" s="56"/>
      <c r="CJ497" s="56"/>
      <c r="CK497" s="56"/>
      <c r="CL497" s="56"/>
      <c r="CM497" s="56"/>
      <c r="CN497" s="56"/>
      <c r="CO497" s="56"/>
      <c r="CP497" s="56"/>
      <c r="CQ497" s="56"/>
      <c r="CR497" s="56"/>
      <c r="CS497" s="56"/>
      <c r="CT497" s="56"/>
      <c r="CU497" s="56"/>
      <c r="CV497" s="56"/>
      <c r="CW497" s="56"/>
      <c r="CX497" s="56"/>
      <c r="CY497" s="56"/>
      <c r="CZ497" s="56"/>
      <c r="DA497" s="56"/>
      <c r="DB497" s="56"/>
      <c r="DC497" s="56"/>
      <c r="DD497" s="56"/>
      <c r="DE497" s="56"/>
      <c r="DF497" s="56"/>
      <c r="DG497" s="56"/>
      <c r="DH497" s="56"/>
      <c r="DI497" s="56"/>
      <c r="DJ497" s="56"/>
      <c r="DK497" s="56"/>
      <c r="DL497" s="56"/>
      <c r="DM497" s="56"/>
      <c r="DN497" s="56"/>
      <c r="DO497" s="56"/>
      <c r="DP497" s="56"/>
      <c r="DQ497" s="56"/>
      <c r="DR497" s="56"/>
      <c r="DS497" s="56"/>
      <c r="DT497" s="56"/>
      <c r="DU497" s="56"/>
      <c r="DV497" s="56"/>
      <c r="DW497" s="56"/>
      <c r="DX497" s="56"/>
      <c r="DY497" s="56"/>
      <c r="DZ497" s="56"/>
      <c r="EA497" s="56"/>
      <c r="EB497" s="56"/>
      <c r="EC497" s="56"/>
      <c r="ED497" s="56"/>
      <c r="EE497" s="56"/>
      <c r="EF497" s="56"/>
      <c r="EG497" s="56"/>
      <c r="EH497" s="56"/>
      <c r="EI497" s="56"/>
      <c r="EJ497" s="56"/>
      <c r="EK497" s="56"/>
      <c r="EL497" s="56"/>
      <c r="EM497" s="56"/>
      <c r="EN497" s="56"/>
      <c r="EO497" s="56"/>
      <c r="EP497" s="56"/>
      <c r="EQ497" s="56"/>
      <c r="ER497" s="56"/>
      <c r="ES497" s="56"/>
      <c r="ET497" s="56"/>
      <c r="EU497" s="56"/>
      <c r="EV497" s="56"/>
      <c r="EW497" s="56"/>
      <c r="EX497" s="56"/>
      <c r="EY497" s="56"/>
      <c r="EZ497" s="56"/>
      <c r="FA497" s="56"/>
      <c r="FB497" s="56"/>
      <c r="FC497" s="56"/>
      <c r="FD497" s="56"/>
      <c r="FE497" s="56"/>
      <c r="FF497" s="56"/>
      <c r="FG497" s="56"/>
      <c r="FH497" s="56"/>
      <c r="FI497" s="56"/>
      <c r="FJ497" s="56"/>
      <c r="FK497" s="56"/>
      <c r="FL497" s="56"/>
      <c r="FM497" s="56"/>
      <c r="FN497" s="56"/>
      <c r="FO497" s="56"/>
      <c r="FP497" s="56"/>
      <c r="FQ497" s="56"/>
      <c r="FR497" s="56"/>
      <c r="FS497" s="56"/>
      <c r="FT497" s="56"/>
      <c r="FU497" s="56"/>
      <c r="FV497" s="56"/>
      <c r="FW497" s="56"/>
      <c r="FX497" s="56"/>
      <c r="FY497" s="56"/>
      <c r="FZ497" s="56"/>
      <c r="GA497" s="56"/>
      <c r="GB497" s="56"/>
      <c r="GC497" s="56"/>
      <c r="GD497" s="56"/>
      <c r="GE497" s="56"/>
      <c r="GF497" s="56"/>
    </row>
    <row r="498" spans="1:188" s="1" customFormat="1" ht="15.75" x14ac:dyDescent="0.25">
      <c r="B498" s="7"/>
      <c r="C498" s="7"/>
      <c r="D498" s="7"/>
      <c r="E498" s="7"/>
      <c r="F498" s="7"/>
      <c r="G498" s="249"/>
      <c r="H498" s="141"/>
      <c r="I498" s="141"/>
      <c r="J498" s="242"/>
      <c r="K498" s="141"/>
      <c r="L498" s="242"/>
      <c r="M498" s="141"/>
      <c r="N498" s="242"/>
      <c r="O498" s="141"/>
      <c r="P498" s="242"/>
      <c r="Q498" s="141"/>
      <c r="R498" s="242"/>
      <c r="S498" s="141"/>
      <c r="T498" s="242"/>
      <c r="U498" s="141"/>
      <c r="V498" s="242"/>
      <c r="W498" s="141"/>
      <c r="X498" s="242"/>
      <c r="Y498" s="141"/>
      <c r="Z498" s="242"/>
      <c r="AA498" s="141"/>
      <c r="AB498" s="242"/>
      <c r="AC498" s="141"/>
      <c r="AD498" s="141"/>
      <c r="AE498" s="141"/>
      <c r="AF498" s="141"/>
      <c r="AG498" s="141"/>
      <c r="AH498" s="141"/>
      <c r="AI498" s="141"/>
      <c r="AJ498" s="141"/>
      <c r="AK498" s="141"/>
      <c r="AL498" s="141"/>
      <c r="AM498" s="141"/>
      <c r="AN498" s="141"/>
      <c r="AO498" s="141"/>
      <c r="AP498" s="141"/>
      <c r="AQ498" s="141"/>
      <c r="AR498" s="141"/>
      <c r="AS498" s="141"/>
      <c r="AT498" s="141"/>
      <c r="AU498" s="141"/>
      <c r="AV498" s="141"/>
      <c r="AW498" s="141"/>
      <c r="AX498" s="141"/>
      <c r="AY498" s="141"/>
      <c r="AZ498" s="141"/>
      <c r="BA498" s="141"/>
      <c r="BB498" s="141"/>
      <c r="BC498" s="141"/>
      <c r="BD498" s="56"/>
      <c r="BE498" s="56"/>
      <c r="BF498" s="56"/>
      <c r="BG498" s="56"/>
      <c r="BH498" s="56"/>
      <c r="BI498" s="56"/>
      <c r="BJ498" s="56"/>
      <c r="BK498" s="56"/>
      <c r="BL498" s="56"/>
      <c r="BM498" s="56"/>
      <c r="BN498" s="56"/>
      <c r="BO498" s="56"/>
      <c r="BP498" s="56"/>
      <c r="BQ498" s="56"/>
      <c r="BR498" s="56"/>
      <c r="BS498" s="56"/>
      <c r="BT498" s="56"/>
      <c r="BU498" s="56"/>
      <c r="BV498" s="56"/>
      <c r="BW498" s="56"/>
      <c r="BX498" s="56"/>
      <c r="BY498" s="56"/>
      <c r="BZ498" s="56"/>
      <c r="CA498" s="56"/>
      <c r="CB498" s="56"/>
      <c r="CC498" s="56"/>
      <c r="CD498" s="56"/>
      <c r="CE498" s="56"/>
      <c r="CF498" s="56"/>
      <c r="CG498" s="56"/>
      <c r="CH498" s="56"/>
      <c r="CI498" s="56"/>
      <c r="CJ498" s="56"/>
      <c r="CK498" s="56"/>
      <c r="CL498" s="56"/>
      <c r="CM498" s="56"/>
      <c r="CN498" s="56"/>
      <c r="CO498" s="56"/>
      <c r="CP498" s="56"/>
      <c r="CQ498" s="56"/>
      <c r="CR498" s="56"/>
      <c r="CS498" s="56"/>
      <c r="CT498" s="56"/>
      <c r="CU498" s="56"/>
      <c r="CV498" s="56"/>
      <c r="CW498" s="56"/>
      <c r="CX498" s="56"/>
      <c r="CY498" s="56"/>
      <c r="CZ498" s="56"/>
      <c r="DA498" s="56"/>
      <c r="DB498" s="56"/>
      <c r="DC498" s="56"/>
      <c r="DD498" s="56"/>
      <c r="DE498" s="56"/>
      <c r="DF498" s="56"/>
      <c r="DG498" s="56"/>
      <c r="DH498" s="56"/>
      <c r="DI498" s="56"/>
      <c r="DJ498" s="56"/>
      <c r="DK498" s="56"/>
      <c r="DL498" s="56"/>
      <c r="DM498" s="56"/>
      <c r="DN498" s="56"/>
      <c r="DO498" s="56"/>
      <c r="DP498" s="56"/>
      <c r="DQ498" s="56"/>
      <c r="DR498" s="56"/>
      <c r="DS498" s="56"/>
      <c r="DT498" s="56"/>
      <c r="DU498" s="56"/>
      <c r="DV498" s="56"/>
      <c r="DW498" s="56"/>
      <c r="DX498" s="56"/>
      <c r="DY498" s="56"/>
      <c r="DZ498" s="56"/>
      <c r="EA498" s="56"/>
      <c r="EB498" s="56"/>
      <c r="EC498" s="56"/>
      <c r="ED498" s="56"/>
      <c r="EE498" s="56"/>
      <c r="EF498" s="56"/>
      <c r="EG498" s="56"/>
      <c r="EH498" s="56"/>
      <c r="EI498" s="56"/>
      <c r="EJ498" s="56"/>
      <c r="EK498" s="56"/>
      <c r="EL498" s="56"/>
      <c r="EM498" s="56"/>
      <c r="EN498" s="56"/>
      <c r="EO498" s="56"/>
      <c r="EP498" s="56"/>
      <c r="EQ498" s="56"/>
      <c r="ER498" s="56"/>
      <c r="ES498" s="56"/>
      <c r="ET498" s="56"/>
      <c r="EU498" s="56"/>
      <c r="EV498" s="56"/>
      <c r="EW498" s="56"/>
      <c r="EX498" s="56"/>
      <c r="EY498" s="56"/>
      <c r="EZ498" s="56"/>
      <c r="FA498" s="56"/>
      <c r="FB498" s="56"/>
      <c r="FC498" s="56"/>
      <c r="FD498" s="56"/>
      <c r="FE498" s="56"/>
      <c r="FF498" s="56"/>
      <c r="FG498" s="56"/>
      <c r="FH498" s="56"/>
      <c r="FI498" s="56"/>
      <c r="FJ498" s="56"/>
      <c r="FK498" s="56"/>
      <c r="FL498" s="56"/>
      <c r="FM498" s="56"/>
      <c r="FN498" s="56"/>
      <c r="FO498" s="56"/>
      <c r="FP498" s="56"/>
      <c r="FQ498" s="56"/>
      <c r="FR498" s="56"/>
      <c r="FS498" s="56"/>
      <c r="FT498" s="56"/>
      <c r="FU498" s="56"/>
      <c r="FV498" s="56"/>
      <c r="FW498" s="56"/>
      <c r="FX498" s="56"/>
      <c r="FY498" s="56"/>
      <c r="FZ498" s="56"/>
      <c r="GA498" s="56"/>
      <c r="GB498" s="56"/>
      <c r="GC498" s="56"/>
      <c r="GD498" s="56"/>
      <c r="GE498" s="56"/>
      <c r="GF498" s="56"/>
    </row>
    <row r="499" spans="1:188" s="1" customFormat="1" ht="15.75" x14ac:dyDescent="0.25">
      <c r="A499" s="245"/>
      <c r="B499" s="7"/>
      <c r="C499" s="7"/>
      <c r="D499" s="7"/>
      <c r="E499" s="247"/>
      <c r="F499" s="7"/>
      <c r="G499" s="246"/>
      <c r="H499" s="141"/>
      <c r="I499" s="141"/>
      <c r="J499" s="242"/>
      <c r="K499" s="141"/>
      <c r="L499" s="242"/>
      <c r="M499" s="141"/>
      <c r="N499" s="242"/>
      <c r="O499" s="141"/>
      <c r="P499" s="242"/>
      <c r="Q499" s="141"/>
      <c r="R499" s="242"/>
      <c r="S499" s="141"/>
      <c r="T499" s="242"/>
      <c r="U499" s="141"/>
      <c r="V499" s="242"/>
      <c r="W499" s="141"/>
      <c r="X499" s="242"/>
      <c r="Y499" s="141"/>
      <c r="Z499" s="242"/>
      <c r="AA499" s="141"/>
      <c r="AB499" s="242"/>
      <c r="AC499" s="141"/>
      <c r="AD499" s="141"/>
      <c r="AE499" s="141"/>
      <c r="AF499" s="141"/>
      <c r="AG499" s="141"/>
      <c r="AH499" s="141"/>
      <c r="AI499" s="141"/>
      <c r="AJ499" s="141"/>
      <c r="AK499" s="141"/>
      <c r="AL499" s="141"/>
      <c r="AM499" s="141"/>
      <c r="AN499" s="141"/>
      <c r="AO499" s="141"/>
      <c r="AP499" s="141"/>
      <c r="AQ499" s="141"/>
      <c r="AR499" s="141"/>
      <c r="AS499" s="141"/>
      <c r="AT499" s="141"/>
      <c r="AU499" s="141"/>
      <c r="AV499" s="141"/>
      <c r="AW499" s="141"/>
      <c r="AX499" s="141"/>
      <c r="AY499" s="141"/>
      <c r="AZ499" s="141"/>
      <c r="BA499" s="141"/>
      <c r="BB499" s="141"/>
      <c r="BC499" s="141"/>
      <c r="BD499" s="56"/>
      <c r="BE499" s="56"/>
      <c r="BF499" s="56"/>
      <c r="BG499" s="56"/>
      <c r="BH499" s="56"/>
      <c r="BI499" s="56"/>
      <c r="BJ499" s="56"/>
      <c r="BK499" s="56"/>
      <c r="BL499" s="56"/>
      <c r="BM499" s="56"/>
      <c r="BN499" s="56"/>
      <c r="BO499" s="56"/>
      <c r="BP499" s="56"/>
      <c r="BQ499" s="56"/>
      <c r="BR499" s="56"/>
      <c r="BS499" s="56"/>
      <c r="BT499" s="56"/>
      <c r="BU499" s="56"/>
      <c r="BV499" s="56"/>
      <c r="BW499" s="56"/>
      <c r="BX499" s="56"/>
      <c r="BY499" s="56"/>
      <c r="BZ499" s="56"/>
      <c r="CA499" s="56"/>
      <c r="CB499" s="56"/>
      <c r="CC499" s="56"/>
      <c r="CD499" s="56"/>
      <c r="CE499" s="56"/>
      <c r="CF499" s="56"/>
      <c r="CG499" s="56"/>
      <c r="CH499" s="56"/>
      <c r="CI499" s="56"/>
      <c r="CJ499" s="56"/>
      <c r="CK499" s="56"/>
      <c r="CL499" s="56"/>
      <c r="CM499" s="56"/>
      <c r="CN499" s="56"/>
      <c r="CO499" s="56"/>
      <c r="CP499" s="56"/>
      <c r="CQ499" s="56"/>
      <c r="CR499" s="56"/>
      <c r="CS499" s="56"/>
      <c r="CT499" s="56"/>
      <c r="CU499" s="56"/>
      <c r="CV499" s="56"/>
      <c r="CW499" s="56"/>
      <c r="CX499" s="56"/>
      <c r="CY499" s="56"/>
      <c r="CZ499" s="56"/>
      <c r="DA499" s="56"/>
      <c r="DB499" s="56"/>
      <c r="DC499" s="56"/>
      <c r="DD499" s="56"/>
      <c r="DE499" s="56"/>
      <c r="DF499" s="56"/>
      <c r="DG499" s="56"/>
      <c r="DH499" s="56"/>
      <c r="DI499" s="56"/>
      <c r="DJ499" s="56"/>
      <c r="DK499" s="56"/>
      <c r="DL499" s="56"/>
      <c r="DM499" s="56"/>
      <c r="DN499" s="56"/>
      <c r="DO499" s="56"/>
      <c r="DP499" s="56"/>
      <c r="DQ499" s="56"/>
      <c r="DR499" s="56"/>
      <c r="DS499" s="56"/>
      <c r="DT499" s="56"/>
      <c r="DU499" s="56"/>
      <c r="DV499" s="56"/>
      <c r="DW499" s="56"/>
      <c r="DX499" s="56"/>
      <c r="DY499" s="56"/>
      <c r="DZ499" s="56"/>
      <c r="EA499" s="56"/>
      <c r="EB499" s="56"/>
      <c r="EC499" s="56"/>
      <c r="ED499" s="56"/>
      <c r="EE499" s="56"/>
      <c r="EF499" s="56"/>
      <c r="EG499" s="56"/>
      <c r="EH499" s="56"/>
      <c r="EI499" s="56"/>
      <c r="EJ499" s="56"/>
      <c r="EK499" s="56"/>
      <c r="EL499" s="56"/>
      <c r="EM499" s="56"/>
      <c r="EN499" s="56"/>
      <c r="EO499" s="56"/>
      <c r="EP499" s="56"/>
      <c r="EQ499" s="56"/>
      <c r="ER499" s="56"/>
      <c r="ES499" s="56"/>
      <c r="ET499" s="56"/>
      <c r="EU499" s="56"/>
      <c r="EV499" s="56"/>
      <c r="EW499" s="56"/>
      <c r="EX499" s="56"/>
      <c r="EY499" s="56"/>
      <c r="EZ499" s="56"/>
      <c r="FA499" s="56"/>
      <c r="FB499" s="56"/>
      <c r="FC499" s="56"/>
      <c r="FD499" s="56"/>
      <c r="FE499" s="56"/>
      <c r="FF499" s="56"/>
      <c r="FG499" s="56"/>
      <c r="FH499" s="56"/>
      <c r="FI499" s="56"/>
      <c r="FJ499" s="56"/>
      <c r="FK499" s="56"/>
      <c r="FL499" s="56"/>
      <c r="FM499" s="56"/>
      <c r="FN499" s="56"/>
      <c r="FO499" s="56"/>
      <c r="FP499" s="56"/>
      <c r="FQ499" s="56"/>
      <c r="FR499" s="56"/>
      <c r="FS499" s="56"/>
      <c r="FT499" s="56"/>
      <c r="FU499" s="56"/>
      <c r="FV499" s="56"/>
      <c r="FW499" s="56"/>
      <c r="FX499" s="56"/>
      <c r="FY499" s="56"/>
      <c r="FZ499" s="56"/>
      <c r="GA499" s="56"/>
      <c r="GB499" s="56"/>
      <c r="GC499" s="56"/>
      <c r="GD499" s="56"/>
      <c r="GE499" s="56"/>
      <c r="GF499" s="56"/>
    </row>
    <row r="500" spans="1:188" s="1" customFormat="1" ht="15.75" x14ac:dyDescent="0.25">
      <c r="B500" s="7"/>
      <c r="C500" s="7"/>
      <c r="D500" s="7"/>
      <c r="E500" s="247"/>
      <c r="F500" s="247"/>
      <c r="G500" s="246"/>
      <c r="H500" s="141"/>
      <c r="I500" s="141"/>
      <c r="J500" s="242"/>
      <c r="K500" s="141"/>
      <c r="L500" s="242"/>
      <c r="M500" s="141"/>
      <c r="N500" s="242"/>
      <c r="O500" s="141"/>
      <c r="P500" s="242"/>
      <c r="Q500" s="141"/>
      <c r="R500" s="242"/>
      <c r="S500" s="141"/>
      <c r="T500" s="242"/>
      <c r="U500" s="141"/>
      <c r="V500" s="242"/>
      <c r="W500" s="141"/>
      <c r="X500" s="242"/>
      <c r="Y500" s="141"/>
      <c r="Z500" s="242"/>
      <c r="AA500" s="141"/>
      <c r="AB500" s="242"/>
      <c r="AC500" s="141"/>
      <c r="AD500" s="141"/>
      <c r="AE500" s="141"/>
      <c r="AF500" s="141"/>
      <c r="AG500" s="141"/>
      <c r="AH500" s="141"/>
      <c r="AI500" s="141"/>
      <c r="AJ500" s="141"/>
      <c r="AK500" s="141"/>
      <c r="AL500" s="141"/>
      <c r="AM500" s="141"/>
      <c r="AN500" s="141"/>
      <c r="AO500" s="141"/>
      <c r="AP500" s="141"/>
      <c r="AQ500" s="141"/>
      <c r="AR500" s="141"/>
      <c r="AS500" s="141"/>
      <c r="AT500" s="141"/>
      <c r="AU500" s="141"/>
      <c r="AV500" s="141"/>
      <c r="AW500" s="141"/>
      <c r="AX500" s="141"/>
      <c r="AY500" s="141"/>
      <c r="AZ500" s="141"/>
      <c r="BA500" s="141"/>
      <c r="BB500" s="141"/>
      <c r="BC500" s="141"/>
      <c r="BD500" s="56"/>
      <c r="BE500" s="56"/>
      <c r="BF500" s="56"/>
      <c r="BG500" s="56"/>
      <c r="BH500" s="56"/>
      <c r="BI500" s="56"/>
      <c r="BJ500" s="56"/>
      <c r="BK500" s="56"/>
      <c r="BL500" s="56"/>
      <c r="BM500" s="56"/>
      <c r="BN500" s="56"/>
      <c r="BO500" s="56"/>
      <c r="BP500" s="56"/>
      <c r="BQ500" s="56"/>
      <c r="BR500" s="56"/>
      <c r="BS500" s="56"/>
      <c r="BT500" s="56"/>
      <c r="BU500" s="56"/>
      <c r="BV500" s="56"/>
      <c r="BW500" s="56"/>
      <c r="BX500" s="56"/>
      <c r="BY500" s="56"/>
      <c r="BZ500" s="56"/>
      <c r="CA500" s="56"/>
      <c r="CB500" s="56"/>
      <c r="CC500" s="56"/>
      <c r="CD500" s="56"/>
      <c r="CE500" s="56"/>
      <c r="CF500" s="56"/>
      <c r="CG500" s="56"/>
      <c r="CH500" s="56"/>
      <c r="CI500" s="56"/>
      <c r="CJ500" s="56"/>
      <c r="CK500" s="56"/>
      <c r="CL500" s="56"/>
      <c r="CM500" s="56"/>
      <c r="CN500" s="56"/>
      <c r="CO500" s="56"/>
      <c r="CP500" s="56"/>
      <c r="CQ500" s="56"/>
      <c r="CR500" s="56"/>
      <c r="CS500" s="56"/>
      <c r="CT500" s="56"/>
      <c r="CU500" s="56"/>
      <c r="CV500" s="56"/>
      <c r="CW500" s="56"/>
      <c r="CX500" s="56"/>
      <c r="CY500" s="56"/>
      <c r="CZ500" s="56"/>
      <c r="DA500" s="56"/>
      <c r="DB500" s="56"/>
      <c r="DC500" s="56"/>
      <c r="DD500" s="56"/>
      <c r="DE500" s="56"/>
      <c r="DF500" s="56"/>
      <c r="DG500" s="56"/>
      <c r="DH500" s="56"/>
      <c r="DI500" s="56"/>
      <c r="DJ500" s="56"/>
      <c r="DK500" s="56"/>
      <c r="DL500" s="56"/>
      <c r="DM500" s="56"/>
      <c r="DN500" s="56"/>
      <c r="DO500" s="56"/>
      <c r="DP500" s="56"/>
      <c r="DQ500" s="56"/>
      <c r="DR500" s="56"/>
      <c r="DS500" s="56"/>
      <c r="DT500" s="56"/>
      <c r="DU500" s="56"/>
      <c r="DV500" s="56"/>
      <c r="DW500" s="56"/>
      <c r="DX500" s="56"/>
      <c r="DY500" s="56"/>
      <c r="DZ500" s="56"/>
      <c r="EA500" s="56"/>
      <c r="EB500" s="56"/>
      <c r="EC500" s="56"/>
      <c r="ED500" s="56"/>
      <c r="EE500" s="56"/>
      <c r="EF500" s="56"/>
      <c r="EG500" s="56"/>
      <c r="EH500" s="56"/>
      <c r="EI500" s="56"/>
      <c r="EJ500" s="56"/>
      <c r="EK500" s="56"/>
      <c r="EL500" s="56"/>
      <c r="EM500" s="56"/>
      <c r="EN500" s="56"/>
      <c r="EO500" s="56"/>
      <c r="EP500" s="56"/>
      <c r="EQ500" s="56"/>
      <c r="ER500" s="56"/>
      <c r="ES500" s="56"/>
      <c r="ET500" s="56"/>
      <c r="EU500" s="56"/>
      <c r="EV500" s="56"/>
      <c r="EW500" s="56"/>
      <c r="EX500" s="56"/>
      <c r="EY500" s="56"/>
      <c r="EZ500" s="56"/>
      <c r="FA500" s="56"/>
      <c r="FB500" s="56"/>
      <c r="FC500" s="56"/>
      <c r="FD500" s="56"/>
      <c r="FE500" s="56"/>
      <c r="FF500" s="56"/>
      <c r="FG500" s="56"/>
      <c r="FH500" s="56"/>
      <c r="FI500" s="56"/>
      <c r="FJ500" s="56"/>
      <c r="FK500" s="56"/>
      <c r="FL500" s="56"/>
      <c r="FM500" s="56"/>
      <c r="FN500" s="56"/>
      <c r="FO500" s="56"/>
      <c r="FP500" s="56"/>
      <c r="FQ500" s="56"/>
      <c r="FR500" s="56"/>
      <c r="FS500" s="56"/>
      <c r="FT500" s="56"/>
      <c r="FU500" s="56"/>
      <c r="FV500" s="56"/>
      <c r="FW500" s="56"/>
      <c r="FX500" s="56"/>
      <c r="FY500" s="56"/>
      <c r="FZ500" s="56"/>
      <c r="GA500" s="56"/>
      <c r="GB500" s="56"/>
      <c r="GC500" s="56"/>
      <c r="GD500" s="56"/>
      <c r="GE500" s="56"/>
      <c r="GF500" s="56"/>
    </row>
    <row r="501" spans="1:188" s="1" customFormat="1" ht="15.75" x14ac:dyDescent="0.25">
      <c r="B501" s="7"/>
      <c r="C501" s="7"/>
      <c r="D501" s="7"/>
      <c r="E501" s="247"/>
      <c r="F501" s="247"/>
      <c r="G501" s="246"/>
      <c r="H501" s="141"/>
      <c r="I501" s="141"/>
      <c r="J501" s="242"/>
      <c r="K501" s="141"/>
      <c r="L501" s="242"/>
      <c r="M501" s="141"/>
      <c r="N501" s="242"/>
      <c r="O501" s="141"/>
      <c r="P501" s="242"/>
      <c r="Q501" s="141"/>
      <c r="R501" s="242"/>
      <c r="S501" s="141"/>
      <c r="T501" s="242"/>
      <c r="U501" s="141"/>
      <c r="V501" s="242"/>
      <c r="W501" s="141"/>
      <c r="X501" s="242"/>
      <c r="Y501" s="141"/>
      <c r="Z501" s="242"/>
      <c r="AA501" s="141"/>
      <c r="AB501" s="242"/>
      <c r="AC501" s="141"/>
      <c r="AD501" s="141"/>
      <c r="AE501" s="141"/>
      <c r="AF501" s="141"/>
      <c r="AG501" s="141"/>
      <c r="AH501" s="141"/>
      <c r="AI501" s="141"/>
      <c r="AJ501" s="141"/>
      <c r="AK501" s="141"/>
      <c r="AL501" s="141"/>
      <c r="AM501" s="141"/>
      <c r="AN501" s="141"/>
      <c r="AO501" s="141"/>
      <c r="AP501" s="141"/>
      <c r="AQ501" s="141"/>
      <c r="AR501" s="141"/>
      <c r="AS501" s="141"/>
      <c r="AT501" s="141"/>
      <c r="AU501" s="141"/>
      <c r="AV501" s="141"/>
      <c r="AW501" s="141"/>
      <c r="AX501" s="141"/>
      <c r="AY501" s="141"/>
      <c r="AZ501" s="141"/>
      <c r="BA501" s="141"/>
      <c r="BB501" s="141"/>
      <c r="BC501" s="141"/>
      <c r="BD501" s="56"/>
      <c r="BE501" s="56"/>
      <c r="BF501" s="56"/>
      <c r="BG501" s="56"/>
      <c r="BH501" s="56"/>
      <c r="BI501" s="56"/>
      <c r="BJ501" s="56"/>
      <c r="BK501" s="56"/>
      <c r="BL501" s="56"/>
      <c r="BM501" s="56"/>
      <c r="BN501" s="56"/>
      <c r="BO501" s="56"/>
      <c r="BP501" s="56"/>
      <c r="BQ501" s="56"/>
      <c r="BR501" s="56"/>
      <c r="BS501" s="56"/>
      <c r="BT501" s="56"/>
      <c r="BU501" s="56"/>
      <c r="BV501" s="56"/>
      <c r="BW501" s="56"/>
      <c r="BX501" s="56"/>
      <c r="BY501" s="56"/>
      <c r="BZ501" s="56"/>
      <c r="CA501" s="56"/>
      <c r="CB501" s="56"/>
      <c r="CC501" s="56"/>
      <c r="CD501" s="56"/>
      <c r="CE501" s="56"/>
      <c r="CF501" s="56"/>
      <c r="CG501" s="56"/>
      <c r="CH501" s="56"/>
      <c r="CI501" s="56"/>
      <c r="CJ501" s="56"/>
      <c r="CK501" s="56"/>
      <c r="CL501" s="56"/>
      <c r="CM501" s="56"/>
      <c r="CN501" s="56"/>
      <c r="CO501" s="56"/>
      <c r="CP501" s="56"/>
      <c r="CQ501" s="56"/>
      <c r="CR501" s="56"/>
      <c r="CS501" s="56"/>
      <c r="CT501" s="56"/>
      <c r="CU501" s="56"/>
      <c r="CV501" s="56"/>
      <c r="CW501" s="56"/>
      <c r="CX501" s="56"/>
      <c r="CY501" s="56"/>
      <c r="CZ501" s="56"/>
      <c r="DA501" s="56"/>
      <c r="DB501" s="56"/>
      <c r="DC501" s="56"/>
      <c r="DD501" s="56"/>
      <c r="DE501" s="56"/>
      <c r="DF501" s="56"/>
      <c r="DG501" s="56"/>
      <c r="DH501" s="56"/>
      <c r="DI501" s="56"/>
      <c r="DJ501" s="56"/>
      <c r="DK501" s="56"/>
      <c r="DL501" s="56"/>
      <c r="DM501" s="56"/>
      <c r="DN501" s="56"/>
      <c r="DO501" s="56"/>
      <c r="DP501" s="56"/>
      <c r="DQ501" s="56"/>
      <c r="DR501" s="56"/>
      <c r="DS501" s="56"/>
      <c r="DT501" s="56"/>
      <c r="DU501" s="56"/>
      <c r="DV501" s="56"/>
      <c r="DW501" s="56"/>
      <c r="DX501" s="56"/>
      <c r="DY501" s="56"/>
      <c r="DZ501" s="56"/>
      <c r="EA501" s="56"/>
      <c r="EB501" s="56"/>
      <c r="EC501" s="56"/>
      <c r="ED501" s="56"/>
      <c r="EE501" s="56"/>
      <c r="EF501" s="56"/>
      <c r="EG501" s="56"/>
      <c r="EH501" s="56"/>
      <c r="EI501" s="56"/>
      <c r="EJ501" s="56"/>
      <c r="EK501" s="56"/>
      <c r="EL501" s="56"/>
      <c r="EM501" s="56"/>
      <c r="EN501" s="56"/>
      <c r="EO501" s="56"/>
      <c r="EP501" s="56"/>
      <c r="EQ501" s="56"/>
      <c r="ER501" s="56"/>
      <c r="ES501" s="56"/>
      <c r="ET501" s="56"/>
      <c r="EU501" s="56"/>
      <c r="EV501" s="56"/>
      <c r="EW501" s="56"/>
      <c r="EX501" s="56"/>
      <c r="EY501" s="56"/>
      <c r="EZ501" s="56"/>
      <c r="FA501" s="56"/>
      <c r="FB501" s="56"/>
      <c r="FC501" s="56"/>
      <c r="FD501" s="56"/>
      <c r="FE501" s="56"/>
      <c r="FF501" s="56"/>
      <c r="FG501" s="56"/>
      <c r="FH501" s="56"/>
      <c r="FI501" s="56"/>
      <c r="FJ501" s="56"/>
      <c r="FK501" s="56"/>
      <c r="FL501" s="56"/>
      <c r="FM501" s="56"/>
      <c r="FN501" s="56"/>
      <c r="FO501" s="56"/>
      <c r="FP501" s="56"/>
      <c r="FQ501" s="56"/>
      <c r="FR501" s="56"/>
      <c r="FS501" s="56"/>
      <c r="FT501" s="56"/>
      <c r="FU501" s="56"/>
      <c r="FV501" s="56"/>
      <c r="FW501" s="56"/>
      <c r="FX501" s="56"/>
      <c r="FY501" s="56"/>
      <c r="FZ501" s="56"/>
      <c r="GA501" s="56"/>
      <c r="GB501" s="56"/>
      <c r="GC501" s="56"/>
      <c r="GD501" s="56"/>
      <c r="GE501" s="56"/>
      <c r="GF501" s="56"/>
    </row>
    <row r="502" spans="1:188" s="1" customFormat="1" ht="15.75" x14ac:dyDescent="0.25">
      <c r="B502" s="7"/>
      <c r="C502" s="7"/>
      <c r="D502" s="7"/>
      <c r="E502" s="7"/>
      <c r="F502" s="248"/>
      <c r="G502" s="219"/>
      <c r="H502" s="141"/>
      <c r="I502" s="141"/>
      <c r="J502" s="242"/>
      <c r="K502" s="141"/>
      <c r="L502" s="242"/>
      <c r="M502" s="141"/>
      <c r="N502" s="242"/>
      <c r="O502" s="141"/>
      <c r="P502" s="242"/>
      <c r="Q502" s="141"/>
      <c r="R502" s="242"/>
      <c r="S502" s="141"/>
      <c r="T502" s="242"/>
      <c r="U502" s="141"/>
      <c r="V502" s="242"/>
      <c r="W502" s="141"/>
      <c r="X502" s="242"/>
      <c r="Y502" s="141"/>
      <c r="Z502" s="242"/>
      <c r="AA502" s="141"/>
      <c r="AB502" s="242"/>
      <c r="AC502" s="141"/>
      <c r="AD502" s="141"/>
      <c r="AE502" s="141"/>
      <c r="AF502" s="141"/>
      <c r="AG502" s="141"/>
      <c r="AH502" s="141"/>
      <c r="AI502" s="141"/>
      <c r="AJ502" s="141"/>
      <c r="AK502" s="141"/>
      <c r="AL502" s="141"/>
      <c r="AM502" s="141"/>
      <c r="AN502" s="141"/>
      <c r="AO502" s="141"/>
      <c r="AP502" s="141"/>
      <c r="AQ502" s="141"/>
      <c r="AR502" s="141"/>
      <c r="AS502" s="141"/>
      <c r="AT502" s="141"/>
      <c r="AU502" s="141"/>
      <c r="AV502" s="141"/>
      <c r="AW502" s="141"/>
      <c r="AX502" s="141"/>
      <c r="AY502" s="141"/>
      <c r="AZ502" s="141"/>
      <c r="BA502" s="141"/>
      <c r="BB502" s="141"/>
      <c r="BC502" s="141"/>
      <c r="BD502" s="56"/>
      <c r="BE502" s="56"/>
      <c r="BF502" s="56"/>
      <c r="BG502" s="56"/>
      <c r="BH502" s="56"/>
      <c r="BI502" s="56"/>
      <c r="BJ502" s="56"/>
      <c r="BK502" s="56"/>
      <c r="BL502" s="56"/>
      <c r="BM502" s="56"/>
      <c r="BN502" s="56"/>
      <c r="BO502" s="56"/>
      <c r="BP502" s="56"/>
      <c r="BQ502" s="56"/>
      <c r="BR502" s="56"/>
      <c r="BS502" s="56"/>
      <c r="BT502" s="56"/>
      <c r="BU502" s="56"/>
      <c r="BV502" s="56"/>
      <c r="BW502" s="56"/>
      <c r="BX502" s="56"/>
      <c r="BY502" s="56"/>
      <c r="BZ502" s="56"/>
      <c r="CA502" s="56"/>
      <c r="CB502" s="56"/>
      <c r="CC502" s="56"/>
      <c r="CD502" s="56"/>
      <c r="CE502" s="56"/>
      <c r="CF502" s="56"/>
      <c r="CG502" s="56"/>
      <c r="CH502" s="56"/>
      <c r="CI502" s="56"/>
      <c r="CJ502" s="56"/>
      <c r="CK502" s="56"/>
      <c r="CL502" s="56"/>
      <c r="CM502" s="56"/>
      <c r="CN502" s="56"/>
      <c r="CO502" s="56"/>
      <c r="CP502" s="56"/>
      <c r="CQ502" s="56"/>
      <c r="CR502" s="56"/>
      <c r="CS502" s="56"/>
      <c r="CT502" s="56"/>
      <c r="CU502" s="56"/>
      <c r="CV502" s="56"/>
      <c r="CW502" s="56"/>
      <c r="CX502" s="56"/>
      <c r="CY502" s="56"/>
      <c r="CZ502" s="56"/>
      <c r="DA502" s="56"/>
      <c r="DB502" s="56"/>
      <c r="DC502" s="56"/>
      <c r="DD502" s="56"/>
      <c r="DE502" s="56"/>
      <c r="DF502" s="56"/>
      <c r="DG502" s="56"/>
      <c r="DH502" s="56"/>
      <c r="DI502" s="56"/>
      <c r="DJ502" s="56"/>
      <c r="DK502" s="56"/>
      <c r="DL502" s="56"/>
      <c r="DM502" s="56"/>
      <c r="DN502" s="56"/>
      <c r="DO502" s="56"/>
      <c r="DP502" s="56"/>
      <c r="DQ502" s="56"/>
      <c r="DR502" s="56"/>
      <c r="DS502" s="56"/>
      <c r="DT502" s="56"/>
      <c r="DU502" s="56"/>
      <c r="DV502" s="56"/>
      <c r="DW502" s="56"/>
      <c r="DX502" s="56"/>
      <c r="DY502" s="56"/>
      <c r="DZ502" s="56"/>
      <c r="EA502" s="56"/>
      <c r="EB502" s="56"/>
      <c r="EC502" s="56"/>
      <c r="ED502" s="56"/>
      <c r="EE502" s="56"/>
      <c r="EF502" s="56"/>
      <c r="EG502" s="56"/>
      <c r="EH502" s="56"/>
      <c r="EI502" s="56"/>
      <c r="EJ502" s="56"/>
      <c r="EK502" s="56"/>
      <c r="EL502" s="56"/>
      <c r="EM502" s="56"/>
      <c r="EN502" s="56"/>
      <c r="EO502" s="56"/>
      <c r="EP502" s="56"/>
      <c r="EQ502" s="56"/>
      <c r="ER502" s="56"/>
      <c r="ES502" s="56"/>
      <c r="ET502" s="56"/>
      <c r="EU502" s="56"/>
      <c r="EV502" s="56"/>
      <c r="EW502" s="56"/>
      <c r="EX502" s="56"/>
      <c r="EY502" s="56"/>
      <c r="EZ502" s="56"/>
      <c r="FA502" s="56"/>
      <c r="FB502" s="56"/>
      <c r="FC502" s="56"/>
      <c r="FD502" s="56"/>
      <c r="FE502" s="56"/>
      <c r="FF502" s="56"/>
      <c r="FG502" s="56"/>
      <c r="FH502" s="56"/>
      <c r="FI502" s="56"/>
      <c r="FJ502" s="56"/>
      <c r="FK502" s="56"/>
      <c r="FL502" s="56"/>
      <c r="FM502" s="56"/>
      <c r="FN502" s="56"/>
      <c r="FO502" s="56"/>
      <c r="FP502" s="56"/>
      <c r="FQ502" s="56"/>
      <c r="FR502" s="56"/>
      <c r="FS502" s="56"/>
      <c r="FT502" s="56"/>
      <c r="FU502" s="56"/>
      <c r="FV502" s="56"/>
      <c r="FW502" s="56"/>
      <c r="FX502" s="56"/>
      <c r="FY502" s="56"/>
      <c r="FZ502" s="56"/>
      <c r="GA502" s="56"/>
      <c r="GB502" s="56"/>
      <c r="GC502" s="56"/>
      <c r="GD502" s="56"/>
      <c r="GE502" s="56"/>
      <c r="GF502" s="56"/>
    </row>
    <row r="503" spans="1:188" s="1" customFormat="1" ht="15.75" x14ac:dyDescent="0.25">
      <c r="B503" s="7"/>
      <c r="C503" s="7"/>
      <c r="D503" s="7"/>
      <c r="E503" s="7"/>
      <c r="F503" s="248"/>
      <c r="G503" s="219"/>
      <c r="H503" s="141"/>
      <c r="I503" s="141"/>
      <c r="J503" s="242"/>
      <c r="K503" s="141"/>
      <c r="L503" s="242"/>
      <c r="M503" s="141"/>
      <c r="N503" s="242"/>
      <c r="O503" s="141"/>
      <c r="P503" s="242"/>
      <c r="Q503" s="141"/>
      <c r="R503" s="242"/>
      <c r="S503" s="141"/>
      <c r="T503" s="242"/>
      <c r="U503" s="141"/>
      <c r="V503" s="242"/>
      <c r="W503" s="141"/>
      <c r="X503" s="242"/>
      <c r="Y503" s="141"/>
      <c r="Z503" s="242"/>
      <c r="AA503" s="141"/>
      <c r="AB503" s="242"/>
      <c r="AC503" s="141"/>
      <c r="AD503" s="141"/>
      <c r="AE503" s="141"/>
      <c r="AF503" s="141"/>
      <c r="AG503" s="141"/>
      <c r="AH503" s="141"/>
      <c r="AI503" s="141"/>
      <c r="AJ503" s="141"/>
      <c r="AK503" s="141"/>
      <c r="AL503" s="141"/>
      <c r="AM503" s="141"/>
      <c r="AN503" s="141"/>
      <c r="AO503" s="141"/>
      <c r="AP503" s="141"/>
      <c r="AQ503" s="141"/>
      <c r="AR503" s="141"/>
      <c r="AS503" s="141"/>
      <c r="AT503" s="141"/>
      <c r="AU503" s="141"/>
      <c r="AV503" s="141"/>
      <c r="AW503" s="141"/>
      <c r="AX503" s="141"/>
      <c r="AY503" s="141"/>
      <c r="AZ503" s="141"/>
      <c r="BA503" s="141"/>
      <c r="BB503" s="141"/>
      <c r="BC503" s="141"/>
      <c r="BD503" s="56"/>
      <c r="BE503" s="56"/>
      <c r="BF503" s="56"/>
      <c r="BG503" s="56"/>
      <c r="BH503" s="56"/>
      <c r="BI503" s="56"/>
      <c r="BJ503" s="56"/>
      <c r="BK503" s="56"/>
      <c r="BL503" s="56"/>
      <c r="BM503" s="56"/>
      <c r="BN503" s="56"/>
      <c r="BO503" s="56"/>
      <c r="BP503" s="56"/>
      <c r="BQ503" s="56"/>
      <c r="BR503" s="56"/>
      <c r="BS503" s="56"/>
      <c r="BT503" s="56"/>
      <c r="BU503" s="56"/>
      <c r="BV503" s="56"/>
      <c r="BW503" s="56"/>
      <c r="BX503" s="56"/>
      <c r="BY503" s="56"/>
      <c r="BZ503" s="56"/>
      <c r="CA503" s="56"/>
      <c r="CB503" s="56"/>
      <c r="CC503" s="56"/>
      <c r="CD503" s="56"/>
      <c r="CE503" s="56"/>
      <c r="CF503" s="56"/>
      <c r="CG503" s="56"/>
      <c r="CH503" s="56"/>
      <c r="CI503" s="56"/>
      <c r="CJ503" s="56"/>
      <c r="CK503" s="56"/>
      <c r="CL503" s="56"/>
      <c r="CM503" s="56"/>
      <c r="CN503" s="56"/>
      <c r="CO503" s="56"/>
      <c r="CP503" s="56"/>
      <c r="CQ503" s="56"/>
      <c r="CR503" s="56"/>
      <c r="CS503" s="56"/>
      <c r="CT503" s="56"/>
      <c r="CU503" s="56"/>
      <c r="CV503" s="56"/>
      <c r="CW503" s="56"/>
      <c r="CX503" s="56"/>
      <c r="CY503" s="56"/>
      <c r="CZ503" s="56"/>
      <c r="DA503" s="56"/>
      <c r="DB503" s="56"/>
      <c r="DC503" s="56"/>
      <c r="DD503" s="56"/>
      <c r="DE503" s="56"/>
      <c r="DF503" s="56"/>
      <c r="DG503" s="56"/>
      <c r="DH503" s="56"/>
      <c r="DI503" s="56"/>
      <c r="DJ503" s="56"/>
      <c r="DK503" s="56"/>
      <c r="DL503" s="56"/>
      <c r="DM503" s="56"/>
      <c r="DN503" s="56"/>
      <c r="DO503" s="56"/>
      <c r="DP503" s="56"/>
      <c r="DQ503" s="56"/>
      <c r="DR503" s="56"/>
      <c r="DS503" s="56"/>
      <c r="DT503" s="56"/>
      <c r="DU503" s="56"/>
      <c r="DV503" s="56"/>
      <c r="DW503" s="56"/>
      <c r="DX503" s="56"/>
      <c r="DY503" s="56"/>
      <c r="DZ503" s="56"/>
      <c r="EA503" s="56"/>
      <c r="EB503" s="56"/>
      <c r="EC503" s="56"/>
      <c r="ED503" s="56"/>
      <c r="EE503" s="56"/>
      <c r="EF503" s="56"/>
      <c r="EG503" s="56"/>
      <c r="EH503" s="56"/>
      <c r="EI503" s="56"/>
      <c r="EJ503" s="56"/>
      <c r="EK503" s="56"/>
      <c r="EL503" s="56"/>
      <c r="EM503" s="56"/>
      <c r="EN503" s="56"/>
      <c r="EO503" s="56"/>
      <c r="EP503" s="56"/>
      <c r="EQ503" s="56"/>
      <c r="ER503" s="56"/>
      <c r="ES503" s="56"/>
      <c r="ET503" s="56"/>
      <c r="EU503" s="56"/>
      <c r="EV503" s="56"/>
      <c r="EW503" s="56"/>
      <c r="EX503" s="56"/>
      <c r="EY503" s="56"/>
      <c r="EZ503" s="56"/>
      <c r="FA503" s="56"/>
      <c r="FB503" s="56"/>
      <c r="FC503" s="56"/>
      <c r="FD503" s="56"/>
      <c r="FE503" s="56"/>
      <c r="FF503" s="56"/>
      <c r="FG503" s="56"/>
      <c r="FH503" s="56"/>
      <c r="FI503" s="56"/>
      <c r="FJ503" s="56"/>
      <c r="FK503" s="56"/>
      <c r="FL503" s="56"/>
      <c r="FM503" s="56"/>
      <c r="FN503" s="56"/>
      <c r="FO503" s="56"/>
      <c r="FP503" s="56"/>
      <c r="FQ503" s="56"/>
      <c r="FR503" s="56"/>
      <c r="FS503" s="56"/>
      <c r="FT503" s="56"/>
      <c r="FU503" s="56"/>
      <c r="FV503" s="56"/>
      <c r="FW503" s="56"/>
      <c r="FX503" s="56"/>
      <c r="FY503" s="56"/>
      <c r="FZ503" s="56"/>
      <c r="GA503" s="56"/>
      <c r="GB503" s="56"/>
      <c r="GC503" s="56"/>
      <c r="GD503" s="56"/>
      <c r="GE503" s="56"/>
      <c r="GF503" s="56"/>
    </row>
    <row r="504" spans="1:188" s="1" customFormat="1" ht="15.75" x14ac:dyDescent="0.25">
      <c r="B504" s="7"/>
      <c r="C504" s="7"/>
      <c r="D504" s="7"/>
      <c r="E504" s="7"/>
      <c r="F504" s="248"/>
      <c r="G504" s="219"/>
      <c r="H504" s="141"/>
      <c r="I504" s="141"/>
      <c r="J504" s="242"/>
      <c r="K504" s="141"/>
      <c r="L504" s="242"/>
      <c r="M504" s="141"/>
      <c r="N504" s="242"/>
      <c r="O504" s="141"/>
      <c r="P504" s="242"/>
      <c r="Q504" s="141"/>
      <c r="R504" s="242"/>
      <c r="S504" s="141"/>
      <c r="T504" s="242"/>
      <c r="U504" s="141"/>
      <c r="V504" s="242"/>
      <c r="W504" s="141"/>
      <c r="X504" s="242"/>
      <c r="Y504" s="141"/>
      <c r="Z504" s="242"/>
      <c r="AA504" s="141"/>
      <c r="AB504" s="242"/>
      <c r="AC504" s="141"/>
      <c r="AD504" s="141"/>
      <c r="AE504" s="141"/>
      <c r="AF504" s="141"/>
      <c r="AG504" s="141"/>
      <c r="AH504" s="141"/>
      <c r="AI504" s="141"/>
      <c r="AJ504" s="141"/>
      <c r="AK504" s="141"/>
      <c r="AL504" s="141"/>
      <c r="AM504" s="141"/>
      <c r="AN504" s="141"/>
      <c r="AO504" s="141"/>
      <c r="AP504" s="141"/>
      <c r="AQ504" s="141"/>
      <c r="AR504" s="141"/>
      <c r="AS504" s="141"/>
      <c r="AT504" s="141"/>
      <c r="AU504" s="141"/>
      <c r="AV504" s="141"/>
      <c r="AW504" s="141"/>
      <c r="AX504" s="141"/>
      <c r="AY504" s="141"/>
      <c r="AZ504" s="141"/>
      <c r="BA504" s="141"/>
      <c r="BB504" s="141"/>
      <c r="BC504" s="141"/>
      <c r="BD504" s="56"/>
      <c r="BE504" s="56"/>
      <c r="BF504" s="56"/>
      <c r="BG504" s="56"/>
      <c r="BH504" s="56"/>
      <c r="BI504" s="56"/>
      <c r="BJ504" s="56"/>
      <c r="BK504" s="56"/>
      <c r="BL504" s="56"/>
      <c r="BM504" s="56"/>
      <c r="BN504" s="56"/>
      <c r="BO504" s="56"/>
      <c r="BP504" s="56"/>
      <c r="BQ504" s="56"/>
      <c r="BR504" s="56"/>
      <c r="BS504" s="56"/>
      <c r="BT504" s="56"/>
      <c r="BU504" s="56"/>
      <c r="BV504" s="56"/>
      <c r="BW504" s="56"/>
      <c r="BX504" s="56"/>
      <c r="BY504" s="56"/>
      <c r="BZ504" s="56"/>
      <c r="CA504" s="56"/>
      <c r="CB504" s="56"/>
      <c r="CC504" s="56"/>
      <c r="CD504" s="56"/>
      <c r="CE504" s="56"/>
      <c r="CF504" s="56"/>
      <c r="CG504" s="56"/>
      <c r="CH504" s="56"/>
      <c r="CI504" s="56"/>
      <c r="CJ504" s="56"/>
      <c r="CK504" s="56"/>
      <c r="CL504" s="56"/>
      <c r="CM504" s="56"/>
      <c r="CN504" s="56"/>
      <c r="CO504" s="56"/>
      <c r="CP504" s="56"/>
      <c r="CQ504" s="56"/>
      <c r="CR504" s="56"/>
      <c r="CS504" s="56"/>
      <c r="CT504" s="56"/>
      <c r="CU504" s="56"/>
      <c r="CV504" s="56"/>
      <c r="CW504" s="56"/>
      <c r="CX504" s="56"/>
      <c r="CY504" s="56"/>
      <c r="CZ504" s="56"/>
      <c r="DA504" s="56"/>
      <c r="DB504" s="56"/>
      <c r="DC504" s="56"/>
      <c r="DD504" s="56"/>
      <c r="DE504" s="56"/>
      <c r="DF504" s="56"/>
      <c r="DG504" s="56"/>
      <c r="DH504" s="56"/>
      <c r="DI504" s="56"/>
      <c r="DJ504" s="56"/>
      <c r="DK504" s="56"/>
      <c r="DL504" s="56"/>
      <c r="DM504" s="56"/>
      <c r="DN504" s="56"/>
      <c r="DO504" s="56"/>
      <c r="DP504" s="56"/>
      <c r="DQ504" s="56"/>
      <c r="DR504" s="56"/>
      <c r="DS504" s="56"/>
      <c r="DT504" s="56"/>
      <c r="DU504" s="56"/>
      <c r="DV504" s="56"/>
      <c r="DW504" s="56"/>
      <c r="DX504" s="56"/>
      <c r="DY504" s="56"/>
      <c r="DZ504" s="56"/>
      <c r="EA504" s="56"/>
      <c r="EB504" s="56"/>
      <c r="EC504" s="56"/>
      <c r="ED504" s="56"/>
      <c r="EE504" s="56"/>
      <c r="EF504" s="56"/>
      <c r="EG504" s="56"/>
      <c r="EH504" s="56"/>
      <c r="EI504" s="56"/>
      <c r="EJ504" s="56"/>
      <c r="EK504" s="56"/>
      <c r="EL504" s="56"/>
      <c r="EM504" s="56"/>
      <c r="EN504" s="56"/>
      <c r="EO504" s="56"/>
      <c r="EP504" s="56"/>
      <c r="EQ504" s="56"/>
      <c r="ER504" s="56"/>
      <c r="ES504" s="56"/>
      <c r="ET504" s="56"/>
      <c r="EU504" s="56"/>
      <c r="EV504" s="56"/>
      <c r="EW504" s="56"/>
      <c r="EX504" s="56"/>
      <c r="EY504" s="56"/>
      <c r="EZ504" s="56"/>
      <c r="FA504" s="56"/>
      <c r="FB504" s="56"/>
      <c r="FC504" s="56"/>
      <c r="FD504" s="56"/>
      <c r="FE504" s="56"/>
      <c r="FF504" s="56"/>
      <c r="FG504" s="56"/>
      <c r="FH504" s="56"/>
      <c r="FI504" s="56"/>
      <c r="FJ504" s="56"/>
      <c r="FK504" s="56"/>
      <c r="FL504" s="56"/>
      <c r="FM504" s="56"/>
      <c r="FN504" s="56"/>
      <c r="FO504" s="56"/>
      <c r="FP504" s="56"/>
      <c r="FQ504" s="56"/>
      <c r="FR504" s="56"/>
      <c r="FS504" s="56"/>
      <c r="FT504" s="56"/>
      <c r="FU504" s="56"/>
      <c r="FV504" s="56"/>
      <c r="FW504" s="56"/>
      <c r="FX504" s="56"/>
      <c r="FY504" s="56"/>
      <c r="FZ504" s="56"/>
      <c r="GA504" s="56"/>
      <c r="GB504" s="56"/>
      <c r="GC504" s="56"/>
      <c r="GD504" s="56"/>
      <c r="GE504" s="56"/>
      <c r="GF504" s="56"/>
    </row>
    <row r="505" spans="1:188" s="1" customFormat="1" ht="15.75" x14ac:dyDescent="0.25">
      <c r="B505" s="7"/>
      <c r="C505" s="7"/>
      <c r="D505" s="7"/>
      <c r="E505" s="7"/>
      <c r="F505" s="248"/>
      <c r="G505" s="219"/>
      <c r="H505" s="141"/>
      <c r="I505" s="141"/>
      <c r="J505" s="242"/>
      <c r="K505" s="141"/>
      <c r="L505" s="242"/>
      <c r="M505" s="141"/>
      <c r="N505" s="242"/>
      <c r="O505" s="141"/>
      <c r="P505" s="242"/>
      <c r="Q505" s="141"/>
      <c r="R505" s="242"/>
      <c r="S505" s="141"/>
      <c r="T505" s="242"/>
      <c r="U505" s="141"/>
      <c r="V505" s="242"/>
      <c r="W505" s="141"/>
      <c r="X505" s="242"/>
      <c r="Y505" s="141"/>
      <c r="Z505" s="242"/>
      <c r="AA505" s="141"/>
      <c r="AB505" s="242"/>
      <c r="AC505" s="141"/>
      <c r="AD505" s="141"/>
      <c r="AE505" s="141"/>
      <c r="AF505" s="141"/>
      <c r="AG505" s="141"/>
      <c r="AH505" s="141"/>
      <c r="AI505" s="141"/>
      <c r="AJ505" s="141"/>
      <c r="AK505" s="141"/>
      <c r="AL505" s="141"/>
      <c r="AM505" s="141"/>
      <c r="AN505" s="141"/>
      <c r="AO505" s="141"/>
      <c r="AP505" s="141"/>
      <c r="AQ505" s="141"/>
      <c r="AR505" s="141"/>
      <c r="AS505" s="141"/>
      <c r="AT505" s="141"/>
      <c r="AU505" s="141"/>
      <c r="AV505" s="141"/>
      <c r="AW505" s="141"/>
      <c r="AX505" s="141"/>
      <c r="AY505" s="141"/>
      <c r="AZ505" s="141"/>
      <c r="BA505" s="141"/>
      <c r="BB505" s="141"/>
      <c r="BC505" s="141"/>
      <c r="BD505" s="56"/>
      <c r="BE505" s="56"/>
      <c r="BF505" s="56"/>
      <c r="BG505" s="56"/>
      <c r="BH505" s="56"/>
      <c r="BI505" s="56"/>
      <c r="BJ505" s="56"/>
      <c r="BK505" s="56"/>
      <c r="BL505" s="56"/>
      <c r="BM505" s="56"/>
      <c r="BN505" s="56"/>
      <c r="BO505" s="56"/>
      <c r="BP505" s="56"/>
      <c r="BQ505" s="56"/>
      <c r="BR505" s="56"/>
      <c r="BS505" s="56"/>
      <c r="BT505" s="56"/>
      <c r="BU505" s="56"/>
      <c r="BV505" s="56"/>
      <c r="BW505" s="56"/>
      <c r="BX505" s="56"/>
      <c r="BY505" s="56"/>
      <c r="BZ505" s="56"/>
      <c r="CA505" s="56"/>
      <c r="CB505" s="56"/>
      <c r="CC505" s="56"/>
      <c r="CD505" s="56"/>
      <c r="CE505" s="56"/>
      <c r="CF505" s="56"/>
      <c r="CG505" s="56"/>
      <c r="CH505" s="56"/>
      <c r="CI505" s="56"/>
      <c r="CJ505" s="56"/>
      <c r="CK505" s="56"/>
      <c r="CL505" s="56"/>
      <c r="CM505" s="56"/>
      <c r="CN505" s="56"/>
      <c r="CO505" s="56"/>
      <c r="CP505" s="56"/>
      <c r="CQ505" s="56"/>
      <c r="CR505" s="56"/>
      <c r="CS505" s="56"/>
      <c r="CT505" s="56"/>
      <c r="CU505" s="56"/>
      <c r="CV505" s="56"/>
      <c r="CW505" s="56"/>
      <c r="CX505" s="56"/>
      <c r="CY505" s="56"/>
      <c r="CZ505" s="56"/>
      <c r="DA505" s="56"/>
      <c r="DB505" s="56"/>
      <c r="DC505" s="56"/>
      <c r="DD505" s="56"/>
      <c r="DE505" s="56"/>
      <c r="DF505" s="56"/>
      <c r="DG505" s="56"/>
      <c r="DH505" s="56"/>
      <c r="DI505" s="56"/>
      <c r="DJ505" s="56"/>
      <c r="DK505" s="56"/>
      <c r="DL505" s="56"/>
      <c r="DM505" s="56"/>
      <c r="DN505" s="56"/>
      <c r="DO505" s="56"/>
      <c r="DP505" s="56"/>
      <c r="DQ505" s="56"/>
      <c r="DR505" s="56"/>
      <c r="DS505" s="56"/>
      <c r="DT505" s="56"/>
      <c r="DU505" s="56"/>
      <c r="DV505" s="56"/>
      <c r="DW505" s="56"/>
      <c r="DX505" s="56"/>
      <c r="DY505" s="56"/>
      <c r="DZ505" s="56"/>
      <c r="EA505" s="56"/>
      <c r="EB505" s="56"/>
      <c r="EC505" s="56"/>
      <c r="ED505" s="56"/>
      <c r="EE505" s="56"/>
      <c r="EF505" s="56"/>
      <c r="EG505" s="56"/>
      <c r="EH505" s="56"/>
      <c r="EI505" s="56"/>
      <c r="EJ505" s="56"/>
      <c r="EK505" s="56"/>
      <c r="EL505" s="56"/>
      <c r="EM505" s="56"/>
      <c r="EN505" s="56"/>
      <c r="EO505" s="56"/>
      <c r="EP505" s="56"/>
      <c r="EQ505" s="56"/>
      <c r="ER505" s="56"/>
      <c r="ES505" s="56"/>
      <c r="ET505" s="56"/>
      <c r="EU505" s="56"/>
      <c r="EV505" s="56"/>
      <c r="EW505" s="56"/>
      <c r="EX505" s="56"/>
      <c r="EY505" s="56"/>
      <c r="EZ505" s="56"/>
      <c r="FA505" s="56"/>
      <c r="FB505" s="56"/>
      <c r="FC505" s="56"/>
      <c r="FD505" s="56"/>
      <c r="FE505" s="56"/>
      <c r="FF505" s="56"/>
      <c r="FG505" s="56"/>
      <c r="FH505" s="56"/>
      <c r="FI505" s="56"/>
      <c r="FJ505" s="56"/>
      <c r="FK505" s="56"/>
      <c r="FL505" s="56"/>
      <c r="FM505" s="56"/>
      <c r="FN505" s="56"/>
      <c r="FO505" s="56"/>
      <c r="FP505" s="56"/>
      <c r="FQ505" s="56"/>
      <c r="FR505" s="56"/>
      <c r="FS505" s="56"/>
      <c r="FT505" s="56"/>
      <c r="FU505" s="56"/>
      <c r="FV505" s="56"/>
      <c r="FW505" s="56"/>
      <c r="FX505" s="56"/>
      <c r="FY505" s="56"/>
      <c r="FZ505" s="56"/>
      <c r="GA505" s="56"/>
      <c r="GB505" s="56"/>
      <c r="GC505" s="56"/>
      <c r="GD505" s="56"/>
      <c r="GE505" s="56"/>
      <c r="GF505" s="56"/>
    </row>
    <row r="506" spans="1:188" s="1" customFormat="1" ht="15.75" x14ac:dyDescent="0.25">
      <c r="B506" s="7"/>
      <c r="C506" s="7"/>
      <c r="D506" s="7"/>
      <c r="E506" s="7"/>
      <c r="F506" s="248"/>
      <c r="G506" s="219"/>
      <c r="H506" s="141"/>
      <c r="I506" s="141"/>
      <c r="J506" s="242"/>
      <c r="K506" s="141"/>
      <c r="L506" s="242"/>
      <c r="M506" s="141"/>
      <c r="N506" s="242"/>
      <c r="O506" s="141"/>
      <c r="P506" s="242"/>
      <c r="Q506" s="141"/>
      <c r="R506" s="242"/>
      <c r="S506" s="141"/>
      <c r="T506" s="242"/>
      <c r="U506" s="141"/>
      <c r="V506" s="242"/>
      <c r="W506" s="141"/>
      <c r="X506" s="242"/>
      <c r="Y506" s="141"/>
      <c r="Z506" s="242"/>
      <c r="AA506" s="141"/>
      <c r="AB506" s="242"/>
      <c r="AC506" s="141"/>
      <c r="AD506" s="141"/>
      <c r="AE506" s="141"/>
      <c r="AF506" s="141"/>
      <c r="AG506" s="141"/>
      <c r="AH506" s="141"/>
      <c r="AI506" s="141"/>
      <c r="AJ506" s="141"/>
      <c r="AK506" s="141"/>
      <c r="AL506" s="141"/>
      <c r="AM506" s="141"/>
      <c r="AN506" s="141"/>
      <c r="AO506" s="141"/>
      <c r="AP506" s="141"/>
      <c r="AQ506" s="141"/>
      <c r="AR506" s="141"/>
      <c r="AS506" s="141"/>
      <c r="AT506" s="141"/>
      <c r="AU506" s="141"/>
      <c r="AV506" s="141"/>
      <c r="AW506" s="141"/>
      <c r="AX506" s="141"/>
      <c r="AY506" s="141"/>
      <c r="AZ506" s="141"/>
      <c r="BA506" s="141"/>
      <c r="BB506" s="141"/>
      <c r="BC506" s="141"/>
      <c r="BD506" s="56"/>
      <c r="BE506" s="56"/>
      <c r="BF506" s="56"/>
      <c r="BG506" s="56"/>
      <c r="BH506" s="56"/>
      <c r="BI506" s="56"/>
      <c r="BJ506" s="56"/>
      <c r="BK506" s="56"/>
      <c r="BL506" s="56"/>
      <c r="BM506" s="56"/>
      <c r="BN506" s="56"/>
      <c r="BO506" s="56"/>
      <c r="BP506" s="56"/>
      <c r="BQ506" s="56"/>
      <c r="BR506" s="56"/>
      <c r="BS506" s="56"/>
      <c r="BT506" s="56"/>
      <c r="BU506" s="56"/>
      <c r="BV506" s="56"/>
      <c r="BW506" s="56"/>
      <c r="BX506" s="56"/>
      <c r="BY506" s="56"/>
      <c r="BZ506" s="56"/>
      <c r="CA506" s="56"/>
      <c r="CB506" s="56"/>
      <c r="CC506" s="56"/>
      <c r="CD506" s="56"/>
      <c r="CE506" s="56"/>
      <c r="CF506" s="56"/>
      <c r="CG506" s="56"/>
      <c r="CH506" s="56"/>
      <c r="CI506" s="56"/>
      <c r="CJ506" s="56"/>
      <c r="CK506" s="56"/>
      <c r="CL506" s="56"/>
      <c r="CM506" s="56"/>
      <c r="CN506" s="56"/>
      <c r="CO506" s="56"/>
      <c r="CP506" s="56"/>
      <c r="CQ506" s="56"/>
      <c r="CR506" s="56"/>
      <c r="CS506" s="56"/>
      <c r="CT506" s="56"/>
      <c r="CU506" s="56"/>
      <c r="CV506" s="56"/>
      <c r="CW506" s="56"/>
      <c r="CX506" s="56"/>
      <c r="CY506" s="56"/>
      <c r="CZ506" s="56"/>
      <c r="DA506" s="56"/>
      <c r="DB506" s="56"/>
      <c r="DC506" s="56"/>
      <c r="DD506" s="56"/>
      <c r="DE506" s="56"/>
      <c r="DF506" s="56"/>
      <c r="DG506" s="56"/>
      <c r="DH506" s="56"/>
      <c r="DI506" s="56"/>
      <c r="DJ506" s="56"/>
      <c r="DK506" s="56"/>
      <c r="DL506" s="56"/>
      <c r="DM506" s="56"/>
      <c r="DN506" s="56"/>
      <c r="DO506" s="56"/>
      <c r="DP506" s="56"/>
      <c r="DQ506" s="56"/>
      <c r="DR506" s="56"/>
      <c r="DS506" s="56"/>
      <c r="DT506" s="56"/>
      <c r="DU506" s="56"/>
      <c r="DV506" s="56"/>
      <c r="DW506" s="56"/>
      <c r="DX506" s="56"/>
      <c r="DY506" s="56"/>
      <c r="DZ506" s="56"/>
      <c r="EA506" s="56"/>
      <c r="EB506" s="56"/>
      <c r="EC506" s="56"/>
      <c r="ED506" s="56"/>
      <c r="EE506" s="56"/>
      <c r="EF506" s="56"/>
      <c r="EG506" s="56"/>
      <c r="EH506" s="56"/>
      <c r="EI506" s="56"/>
      <c r="EJ506" s="56"/>
      <c r="EK506" s="56"/>
      <c r="EL506" s="56"/>
      <c r="EM506" s="56"/>
      <c r="EN506" s="56"/>
      <c r="EO506" s="56"/>
      <c r="EP506" s="56"/>
      <c r="EQ506" s="56"/>
      <c r="ER506" s="56"/>
      <c r="ES506" s="56"/>
      <c r="ET506" s="56"/>
      <c r="EU506" s="56"/>
      <c r="EV506" s="56"/>
      <c r="EW506" s="56"/>
      <c r="EX506" s="56"/>
      <c r="EY506" s="56"/>
      <c r="EZ506" s="56"/>
      <c r="FA506" s="56"/>
      <c r="FB506" s="56"/>
      <c r="FC506" s="56"/>
      <c r="FD506" s="56"/>
      <c r="FE506" s="56"/>
      <c r="FF506" s="56"/>
      <c r="FG506" s="56"/>
      <c r="FH506" s="56"/>
      <c r="FI506" s="56"/>
      <c r="FJ506" s="56"/>
      <c r="FK506" s="56"/>
      <c r="FL506" s="56"/>
      <c r="FM506" s="56"/>
      <c r="FN506" s="56"/>
      <c r="FO506" s="56"/>
      <c r="FP506" s="56"/>
      <c r="FQ506" s="56"/>
      <c r="FR506" s="56"/>
      <c r="FS506" s="56"/>
      <c r="FT506" s="56"/>
      <c r="FU506" s="56"/>
      <c r="FV506" s="56"/>
      <c r="FW506" s="56"/>
      <c r="FX506" s="56"/>
      <c r="FY506" s="56"/>
      <c r="FZ506" s="56"/>
      <c r="GA506" s="56"/>
      <c r="GB506" s="56"/>
      <c r="GC506" s="56"/>
      <c r="GD506" s="56"/>
      <c r="GE506" s="56"/>
      <c r="GF506" s="56"/>
    </row>
    <row r="507" spans="1:188" s="1" customFormat="1" ht="15.75" x14ac:dyDescent="0.25">
      <c r="F507" s="248"/>
      <c r="G507" s="219"/>
      <c r="H507" s="141"/>
      <c r="I507" s="141"/>
      <c r="J507" s="242"/>
      <c r="K507" s="141"/>
      <c r="L507" s="242"/>
      <c r="M507" s="141"/>
      <c r="N507" s="242"/>
      <c r="O507" s="141"/>
      <c r="P507" s="242"/>
      <c r="Q507" s="141"/>
      <c r="R507" s="242"/>
      <c r="S507" s="141"/>
      <c r="T507" s="242"/>
      <c r="U507" s="141"/>
      <c r="V507" s="242"/>
      <c r="W507" s="141"/>
      <c r="X507" s="242"/>
      <c r="Y507" s="141"/>
      <c r="Z507" s="242"/>
      <c r="AA507" s="141"/>
      <c r="AB507" s="242"/>
      <c r="AC507" s="141"/>
      <c r="AD507" s="141"/>
      <c r="AE507" s="141"/>
      <c r="AF507" s="141"/>
      <c r="AG507" s="141"/>
      <c r="AH507" s="141"/>
      <c r="AI507" s="141"/>
      <c r="AJ507" s="141"/>
      <c r="AK507" s="141"/>
      <c r="AL507" s="141"/>
      <c r="AM507" s="141"/>
      <c r="AN507" s="141"/>
      <c r="AO507" s="141"/>
      <c r="AP507" s="141"/>
      <c r="AQ507" s="141"/>
      <c r="AR507" s="141"/>
      <c r="AS507" s="141"/>
      <c r="AT507" s="141"/>
      <c r="AU507" s="141"/>
      <c r="AV507" s="141"/>
      <c r="AW507" s="141"/>
      <c r="AX507" s="141"/>
      <c r="AY507" s="141"/>
      <c r="AZ507" s="141"/>
      <c r="BA507" s="141"/>
      <c r="BB507" s="141"/>
      <c r="BC507" s="141"/>
      <c r="BD507" s="56"/>
      <c r="BE507" s="56"/>
      <c r="BF507" s="56"/>
      <c r="BG507" s="56"/>
      <c r="BH507" s="56"/>
      <c r="BI507" s="56"/>
      <c r="BJ507" s="56"/>
      <c r="BK507" s="56"/>
      <c r="BL507" s="56"/>
      <c r="BM507" s="56"/>
      <c r="BN507" s="56"/>
      <c r="BO507" s="56"/>
      <c r="BP507" s="56"/>
      <c r="BQ507" s="56"/>
      <c r="BR507" s="56"/>
      <c r="BS507" s="56"/>
      <c r="BT507" s="56"/>
      <c r="BU507" s="56"/>
      <c r="BV507" s="56"/>
      <c r="BW507" s="56"/>
      <c r="BX507" s="56"/>
      <c r="BY507" s="56"/>
      <c r="BZ507" s="56"/>
      <c r="CA507" s="56"/>
      <c r="CB507" s="56"/>
      <c r="CC507" s="56"/>
      <c r="CD507" s="56"/>
      <c r="CE507" s="56"/>
      <c r="CF507" s="56"/>
      <c r="CG507" s="56"/>
      <c r="CH507" s="56"/>
      <c r="CI507" s="56"/>
      <c r="CJ507" s="56"/>
      <c r="CK507" s="56"/>
      <c r="CL507" s="56"/>
      <c r="CM507" s="56"/>
      <c r="CN507" s="56"/>
      <c r="CO507" s="56"/>
      <c r="CP507" s="56"/>
      <c r="CQ507" s="56"/>
      <c r="CR507" s="56"/>
      <c r="CS507" s="56"/>
      <c r="CT507" s="56"/>
      <c r="CU507" s="56"/>
      <c r="CV507" s="56"/>
      <c r="CW507" s="56"/>
      <c r="CX507" s="56"/>
      <c r="CY507" s="56"/>
      <c r="CZ507" s="56"/>
      <c r="DA507" s="56"/>
      <c r="DB507" s="56"/>
      <c r="DC507" s="56"/>
      <c r="DD507" s="56"/>
      <c r="DE507" s="56"/>
      <c r="DF507" s="56"/>
      <c r="DG507" s="56"/>
      <c r="DH507" s="56"/>
      <c r="DI507" s="56"/>
      <c r="DJ507" s="56"/>
      <c r="DK507" s="56"/>
      <c r="DL507" s="56"/>
      <c r="DM507" s="56"/>
      <c r="DN507" s="56"/>
      <c r="DO507" s="56"/>
      <c r="DP507" s="56"/>
      <c r="DQ507" s="56"/>
      <c r="DR507" s="56"/>
      <c r="DS507" s="56"/>
      <c r="DT507" s="56"/>
      <c r="DU507" s="56"/>
      <c r="DV507" s="56"/>
      <c r="DW507" s="56"/>
      <c r="DX507" s="56"/>
      <c r="DY507" s="56"/>
      <c r="DZ507" s="56"/>
      <c r="EA507" s="56"/>
      <c r="EB507" s="56"/>
      <c r="EC507" s="56"/>
      <c r="ED507" s="56"/>
      <c r="EE507" s="56"/>
      <c r="EF507" s="56"/>
      <c r="EG507" s="56"/>
      <c r="EH507" s="56"/>
      <c r="EI507" s="56"/>
      <c r="EJ507" s="56"/>
      <c r="EK507" s="56"/>
      <c r="EL507" s="56"/>
      <c r="EM507" s="56"/>
      <c r="EN507" s="56"/>
      <c r="EO507" s="56"/>
      <c r="EP507" s="56"/>
      <c r="EQ507" s="56"/>
      <c r="ER507" s="56"/>
      <c r="ES507" s="56"/>
      <c r="ET507" s="56"/>
      <c r="EU507" s="56"/>
      <c r="EV507" s="56"/>
      <c r="EW507" s="56"/>
      <c r="EX507" s="56"/>
      <c r="EY507" s="56"/>
      <c r="EZ507" s="56"/>
      <c r="FA507" s="56"/>
      <c r="FB507" s="56"/>
      <c r="FC507" s="56"/>
      <c r="FD507" s="56"/>
      <c r="FE507" s="56"/>
      <c r="FF507" s="56"/>
      <c r="FG507" s="56"/>
      <c r="FH507" s="56"/>
      <c r="FI507" s="56"/>
      <c r="FJ507" s="56"/>
      <c r="FK507" s="56"/>
      <c r="FL507" s="56"/>
      <c r="FM507" s="56"/>
      <c r="FN507" s="56"/>
      <c r="FO507" s="56"/>
      <c r="FP507" s="56"/>
      <c r="FQ507" s="56"/>
      <c r="FR507" s="56"/>
      <c r="FS507" s="56"/>
      <c r="FT507" s="56"/>
      <c r="FU507" s="56"/>
      <c r="FV507" s="56"/>
      <c r="FW507" s="56"/>
      <c r="FX507" s="56"/>
      <c r="FY507" s="56"/>
      <c r="FZ507" s="56"/>
      <c r="GA507" s="56"/>
      <c r="GB507" s="56"/>
      <c r="GC507" s="56"/>
      <c r="GD507" s="56"/>
      <c r="GE507" s="56"/>
      <c r="GF507" s="56"/>
    </row>
    <row r="508" spans="1:188" s="1" customFormat="1" ht="15.75" x14ac:dyDescent="0.25">
      <c r="F508" s="248"/>
      <c r="G508" s="219"/>
      <c r="H508" s="141"/>
      <c r="I508" s="141"/>
      <c r="J508" s="242"/>
      <c r="K508" s="141"/>
      <c r="L508" s="242"/>
      <c r="M508" s="141"/>
      <c r="N508" s="242"/>
      <c r="O508" s="141"/>
      <c r="P508" s="242"/>
      <c r="Q508" s="141"/>
      <c r="R508" s="242"/>
      <c r="S508" s="141"/>
      <c r="T508" s="242"/>
      <c r="U508" s="141"/>
      <c r="V508" s="242"/>
      <c r="W508" s="141"/>
      <c r="X508" s="242"/>
      <c r="Y508" s="141"/>
      <c r="Z508" s="242"/>
      <c r="AA508" s="141"/>
      <c r="AB508" s="242"/>
      <c r="AC508" s="141"/>
      <c r="AD508" s="141"/>
      <c r="AE508" s="141"/>
      <c r="AF508" s="141"/>
      <c r="AG508" s="141"/>
      <c r="AH508" s="141"/>
      <c r="AI508" s="141"/>
      <c r="AJ508" s="141"/>
      <c r="AK508" s="141"/>
      <c r="AL508" s="141"/>
      <c r="AM508" s="141"/>
      <c r="AN508" s="141"/>
      <c r="AO508" s="141"/>
      <c r="AP508" s="141"/>
      <c r="AQ508" s="141"/>
      <c r="AR508" s="141"/>
      <c r="AS508" s="141"/>
      <c r="AT508" s="141"/>
      <c r="AU508" s="141"/>
      <c r="AV508" s="141"/>
      <c r="AW508" s="141"/>
      <c r="AX508" s="141"/>
      <c r="AY508" s="141"/>
      <c r="AZ508" s="141"/>
      <c r="BA508" s="141"/>
      <c r="BB508" s="141"/>
      <c r="BC508" s="141"/>
      <c r="BD508" s="56"/>
      <c r="BE508" s="56"/>
      <c r="BF508" s="56"/>
      <c r="BG508" s="56"/>
      <c r="BH508" s="56"/>
      <c r="BI508" s="56"/>
      <c r="BJ508" s="56"/>
      <c r="BK508" s="56"/>
      <c r="BL508" s="56"/>
      <c r="BM508" s="56"/>
      <c r="BN508" s="56"/>
      <c r="BO508" s="56"/>
      <c r="BP508" s="56"/>
      <c r="BQ508" s="56"/>
      <c r="BR508" s="56"/>
      <c r="BS508" s="56"/>
      <c r="BT508" s="56"/>
      <c r="BU508" s="56"/>
      <c r="BV508" s="56"/>
      <c r="BW508" s="56"/>
      <c r="BX508" s="56"/>
      <c r="BY508" s="56"/>
      <c r="BZ508" s="56"/>
      <c r="CA508" s="56"/>
      <c r="CB508" s="56"/>
      <c r="CC508" s="56"/>
      <c r="CD508" s="56"/>
      <c r="CE508" s="56"/>
      <c r="CF508" s="56"/>
      <c r="CG508" s="56"/>
      <c r="CH508" s="56"/>
      <c r="CI508" s="56"/>
      <c r="CJ508" s="56"/>
      <c r="CK508" s="56"/>
      <c r="CL508" s="56"/>
      <c r="CM508" s="56"/>
      <c r="CN508" s="56"/>
      <c r="CO508" s="56"/>
      <c r="CP508" s="56"/>
      <c r="CQ508" s="56"/>
      <c r="CR508" s="56"/>
      <c r="CS508" s="56"/>
      <c r="CT508" s="56"/>
      <c r="CU508" s="56"/>
      <c r="CV508" s="56"/>
      <c r="CW508" s="56"/>
      <c r="CX508" s="56"/>
      <c r="CY508" s="56"/>
      <c r="CZ508" s="56"/>
      <c r="DA508" s="56"/>
      <c r="DB508" s="56"/>
      <c r="DC508" s="56"/>
      <c r="DD508" s="56"/>
      <c r="DE508" s="56"/>
      <c r="DF508" s="56"/>
      <c r="DG508" s="56"/>
      <c r="DH508" s="56"/>
      <c r="DI508" s="56"/>
      <c r="DJ508" s="56"/>
      <c r="DK508" s="56"/>
      <c r="DL508" s="56"/>
      <c r="DM508" s="56"/>
      <c r="DN508" s="56"/>
      <c r="DO508" s="56"/>
      <c r="DP508" s="56"/>
      <c r="DQ508" s="56"/>
      <c r="DR508" s="56"/>
      <c r="DS508" s="56"/>
      <c r="DT508" s="56"/>
      <c r="DU508" s="56"/>
      <c r="DV508" s="56"/>
      <c r="DW508" s="56"/>
      <c r="DX508" s="56"/>
      <c r="DY508" s="56"/>
      <c r="DZ508" s="56"/>
      <c r="EA508" s="56"/>
      <c r="EB508" s="56"/>
      <c r="EC508" s="56"/>
      <c r="ED508" s="56"/>
      <c r="EE508" s="56"/>
      <c r="EF508" s="56"/>
      <c r="EG508" s="56"/>
      <c r="EH508" s="56"/>
      <c r="EI508" s="56"/>
      <c r="EJ508" s="56"/>
      <c r="EK508" s="56"/>
      <c r="EL508" s="56"/>
      <c r="EM508" s="56"/>
      <c r="EN508" s="56"/>
      <c r="EO508" s="56"/>
      <c r="EP508" s="56"/>
      <c r="EQ508" s="56"/>
      <c r="ER508" s="56"/>
      <c r="ES508" s="56"/>
      <c r="ET508" s="56"/>
      <c r="EU508" s="56"/>
      <c r="EV508" s="56"/>
      <c r="EW508" s="56"/>
      <c r="EX508" s="56"/>
      <c r="EY508" s="56"/>
      <c r="EZ508" s="56"/>
      <c r="FA508" s="56"/>
      <c r="FB508" s="56"/>
      <c r="FC508" s="56"/>
      <c r="FD508" s="56"/>
      <c r="FE508" s="56"/>
      <c r="FF508" s="56"/>
      <c r="FG508" s="56"/>
      <c r="FH508" s="56"/>
      <c r="FI508" s="56"/>
      <c r="FJ508" s="56"/>
      <c r="FK508" s="56"/>
      <c r="FL508" s="56"/>
      <c r="FM508" s="56"/>
      <c r="FN508" s="56"/>
      <c r="FO508" s="56"/>
      <c r="FP508" s="56"/>
      <c r="FQ508" s="56"/>
      <c r="FR508" s="56"/>
      <c r="FS508" s="56"/>
      <c r="FT508" s="56"/>
      <c r="FU508" s="56"/>
      <c r="FV508" s="56"/>
      <c r="FW508" s="56"/>
      <c r="FX508" s="56"/>
      <c r="FY508" s="56"/>
      <c r="FZ508" s="56"/>
      <c r="GA508" s="56"/>
      <c r="GB508" s="56"/>
      <c r="GC508" s="56"/>
      <c r="GD508" s="56"/>
      <c r="GE508" s="56"/>
      <c r="GF508" s="56"/>
    </row>
    <row r="509" spans="1:188" s="1" customFormat="1" ht="15.75" x14ac:dyDescent="0.25">
      <c r="G509" s="249"/>
      <c r="H509" s="141"/>
      <c r="I509" s="141"/>
      <c r="J509" s="242"/>
      <c r="K509" s="141"/>
      <c r="L509" s="242"/>
      <c r="M509" s="141"/>
      <c r="N509" s="242"/>
      <c r="O509" s="141"/>
      <c r="P509" s="242"/>
      <c r="Q509" s="141"/>
      <c r="R509" s="242"/>
      <c r="S509" s="141"/>
      <c r="T509" s="242"/>
      <c r="U509" s="141"/>
      <c r="V509" s="242"/>
      <c r="W509" s="141"/>
      <c r="X509" s="242"/>
      <c r="Y509" s="141"/>
      <c r="Z509" s="242"/>
      <c r="AA509" s="141"/>
      <c r="AB509" s="242"/>
      <c r="AC509" s="141"/>
      <c r="AD509" s="141"/>
      <c r="AE509" s="141"/>
      <c r="AF509" s="141"/>
      <c r="AG509" s="141"/>
      <c r="AH509" s="141"/>
      <c r="AI509" s="141"/>
      <c r="AJ509" s="141"/>
      <c r="AK509" s="141"/>
      <c r="AL509" s="141"/>
      <c r="AM509" s="141"/>
      <c r="AN509" s="141"/>
      <c r="AO509" s="141"/>
      <c r="AP509" s="141"/>
      <c r="AQ509" s="141"/>
      <c r="AR509" s="141"/>
      <c r="AS509" s="141"/>
      <c r="AT509" s="141"/>
      <c r="AU509" s="141"/>
      <c r="AV509" s="141"/>
      <c r="AW509" s="141"/>
      <c r="AX509" s="141"/>
      <c r="AY509" s="141"/>
      <c r="AZ509" s="141"/>
      <c r="BA509" s="141"/>
      <c r="BB509" s="141"/>
      <c r="BC509" s="141"/>
      <c r="BD509" s="56"/>
      <c r="BE509" s="56"/>
      <c r="BF509" s="56"/>
      <c r="BG509" s="56"/>
      <c r="BH509" s="56"/>
      <c r="BI509" s="56"/>
      <c r="BJ509" s="56"/>
      <c r="BK509" s="56"/>
      <c r="BL509" s="56"/>
      <c r="BM509" s="56"/>
      <c r="BN509" s="56"/>
      <c r="BO509" s="56"/>
      <c r="BP509" s="56"/>
      <c r="BQ509" s="56"/>
      <c r="BR509" s="56"/>
      <c r="BS509" s="56"/>
      <c r="BT509" s="56"/>
      <c r="BU509" s="56"/>
      <c r="BV509" s="56"/>
      <c r="BW509" s="56"/>
      <c r="BX509" s="56"/>
      <c r="BY509" s="56"/>
      <c r="BZ509" s="56"/>
      <c r="CA509" s="56"/>
      <c r="CB509" s="56"/>
      <c r="CC509" s="56"/>
      <c r="CD509" s="56"/>
      <c r="CE509" s="56"/>
      <c r="CF509" s="56"/>
      <c r="CG509" s="56"/>
      <c r="CH509" s="56"/>
      <c r="CI509" s="56"/>
      <c r="CJ509" s="56"/>
      <c r="CK509" s="56"/>
      <c r="CL509" s="56"/>
      <c r="CM509" s="56"/>
      <c r="CN509" s="56"/>
      <c r="CO509" s="56"/>
      <c r="CP509" s="56"/>
      <c r="CQ509" s="56"/>
      <c r="CR509" s="56"/>
      <c r="CS509" s="56"/>
      <c r="CT509" s="56"/>
      <c r="CU509" s="56"/>
      <c r="CV509" s="56"/>
      <c r="CW509" s="56"/>
      <c r="CX509" s="56"/>
      <c r="CY509" s="56"/>
      <c r="CZ509" s="56"/>
      <c r="DA509" s="56"/>
      <c r="DB509" s="56"/>
      <c r="DC509" s="56"/>
      <c r="DD509" s="56"/>
      <c r="DE509" s="56"/>
      <c r="DF509" s="56"/>
      <c r="DG509" s="56"/>
      <c r="DH509" s="56"/>
      <c r="DI509" s="56"/>
      <c r="DJ509" s="56"/>
      <c r="DK509" s="56"/>
      <c r="DL509" s="56"/>
      <c r="DM509" s="56"/>
      <c r="DN509" s="56"/>
      <c r="DO509" s="56"/>
      <c r="DP509" s="56"/>
      <c r="DQ509" s="56"/>
      <c r="DR509" s="56"/>
      <c r="DS509" s="56"/>
      <c r="DT509" s="56"/>
      <c r="DU509" s="56"/>
      <c r="DV509" s="56"/>
      <c r="DW509" s="56"/>
      <c r="DX509" s="56"/>
      <c r="DY509" s="56"/>
      <c r="DZ509" s="56"/>
      <c r="EA509" s="56"/>
      <c r="EB509" s="56"/>
      <c r="EC509" s="56"/>
      <c r="ED509" s="56"/>
      <c r="EE509" s="56"/>
      <c r="EF509" s="56"/>
      <c r="EG509" s="56"/>
      <c r="EH509" s="56"/>
      <c r="EI509" s="56"/>
      <c r="EJ509" s="56"/>
      <c r="EK509" s="56"/>
      <c r="EL509" s="56"/>
      <c r="EM509" s="56"/>
      <c r="EN509" s="56"/>
      <c r="EO509" s="56"/>
      <c r="EP509" s="56"/>
      <c r="EQ509" s="56"/>
      <c r="ER509" s="56"/>
      <c r="ES509" s="56"/>
      <c r="ET509" s="56"/>
      <c r="EU509" s="56"/>
      <c r="EV509" s="56"/>
      <c r="EW509" s="56"/>
      <c r="EX509" s="56"/>
      <c r="EY509" s="56"/>
      <c r="EZ509" s="56"/>
      <c r="FA509" s="56"/>
      <c r="FB509" s="56"/>
      <c r="FC509" s="56"/>
      <c r="FD509" s="56"/>
      <c r="FE509" s="56"/>
      <c r="FF509" s="56"/>
      <c r="FG509" s="56"/>
      <c r="FH509" s="56"/>
      <c r="FI509" s="56"/>
      <c r="FJ509" s="56"/>
      <c r="FK509" s="56"/>
      <c r="FL509" s="56"/>
      <c r="FM509" s="56"/>
      <c r="FN509" s="56"/>
      <c r="FO509" s="56"/>
      <c r="FP509" s="56"/>
      <c r="FQ509" s="56"/>
      <c r="FR509" s="56"/>
      <c r="FS509" s="56"/>
      <c r="FT509" s="56"/>
      <c r="FU509" s="56"/>
      <c r="FV509" s="56"/>
      <c r="FW509" s="56"/>
      <c r="FX509" s="56"/>
      <c r="FY509" s="56"/>
      <c r="FZ509" s="56"/>
      <c r="GA509" s="56"/>
      <c r="GB509" s="56"/>
      <c r="GC509" s="56"/>
      <c r="GD509" s="56"/>
      <c r="GE509" s="56"/>
      <c r="GF509" s="56"/>
    </row>
    <row r="510" spans="1:188" s="1" customFormat="1" ht="15.75" x14ac:dyDescent="0.25">
      <c r="A510" s="245"/>
      <c r="E510" s="245"/>
      <c r="G510" s="246"/>
      <c r="H510" s="141"/>
      <c r="I510" s="141"/>
      <c r="J510" s="242"/>
      <c r="K510" s="141"/>
      <c r="L510" s="242"/>
      <c r="M510" s="141"/>
      <c r="N510" s="242"/>
      <c r="O510" s="141"/>
      <c r="P510" s="242"/>
      <c r="Q510" s="141"/>
      <c r="R510" s="242"/>
      <c r="S510" s="141"/>
      <c r="T510" s="242"/>
      <c r="U510" s="141"/>
      <c r="V510" s="242"/>
      <c r="W510" s="141"/>
      <c r="X510" s="242"/>
      <c r="Y510" s="141"/>
      <c r="Z510" s="242"/>
      <c r="AA510" s="141"/>
      <c r="AB510" s="242"/>
      <c r="AC510" s="141"/>
      <c r="AD510" s="141"/>
      <c r="AE510" s="141"/>
      <c r="AF510" s="141"/>
      <c r="AG510" s="141"/>
      <c r="AH510" s="141"/>
      <c r="AI510" s="141"/>
      <c r="AJ510" s="141"/>
      <c r="AK510" s="141"/>
      <c r="AL510" s="141"/>
      <c r="AM510" s="141"/>
      <c r="AN510" s="141"/>
      <c r="AO510" s="141"/>
      <c r="AP510" s="141"/>
      <c r="AQ510" s="141"/>
      <c r="AR510" s="141"/>
      <c r="AS510" s="141"/>
      <c r="AT510" s="141"/>
      <c r="AU510" s="141"/>
      <c r="AV510" s="141"/>
      <c r="AW510" s="141"/>
      <c r="AX510" s="141"/>
      <c r="AY510" s="141"/>
      <c r="AZ510" s="141"/>
      <c r="BA510" s="141"/>
      <c r="BB510" s="141"/>
      <c r="BC510" s="141"/>
      <c r="BD510" s="56"/>
      <c r="BE510" s="56"/>
      <c r="BF510" s="56"/>
      <c r="BG510" s="56"/>
      <c r="BH510" s="56"/>
      <c r="BI510" s="56"/>
      <c r="BJ510" s="56"/>
      <c r="BK510" s="56"/>
      <c r="BL510" s="56"/>
      <c r="BM510" s="56"/>
      <c r="BN510" s="56"/>
      <c r="BO510" s="56"/>
      <c r="BP510" s="56"/>
      <c r="BQ510" s="56"/>
      <c r="BR510" s="56"/>
      <c r="BS510" s="56"/>
      <c r="BT510" s="56"/>
      <c r="BU510" s="56"/>
      <c r="BV510" s="56"/>
      <c r="BW510" s="56"/>
      <c r="BX510" s="56"/>
      <c r="BY510" s="56"/>
      <c r="BZ510" s="56"/>
      <c r="CA510" s="56"/>
      <c r="CB510" s="56"/>
      <c r="CC510" s="56"/>
      <c r="CD510" s="56"/>
      <c r="CE510" s="56"/>
      <c r="CF510" s="56"/>
      <c r="CG510" s="56"/>
      <c r="CH510" s="56"/>
      <c r="CI510" s="56"/>
      <c r="CJ510" s="56"/>
      <c r="CK510" s="56"/>
      <c r="CL510" s="56"/>
      <c r="CM510" s="56"/>
      <c r="CN510" s="56"/>
      <c r="CO510" s="56"/>
      <c r="CP510" s="56"/>
      <c r="CQ510" s="56"/>
      <c r="CR510" s="56"/>
      <c r="CS510" s="56"/>
      <c r="CT510" s="56"/>
      <c r="CU510" s="56"/>
      <c r="CV510" s="56"/>
      <c r="CW510" s="56"/>
      <c r="CX510" s="56"/>
      <c r="CY510" s="56"/>
      <c r="CZ510" s="56"/>
      <c r="DA510" s="56"/>
      <c r="DB510" s="56"/>
      <c r="DC510" s="56"/>
      <c r="DD510" s="56"/>
      <c r="DE510" s="56"/>
      <c r="DF510" s="56"/>
      <c r="DG510" s="56"/>
      <c r="DH510" s="56"/>
      <c r="DI510" s="56"/>
      <c r="DJ510" s="56"/>
      <c r="DK510" s="56"/>
      <c r="DL510" s="56"/>
      <c r="DM510" s="56"/>
      <c r="DN510" s="56"/>
      <c r="DO510" s="56"/>
      <c r="DP510" s="56"/>
      <c r="DQ510" s="56"/>
      <c r="DR510" s="56"/>
      <c r="DS510" s="56"/>
      <c r="DT510" s="56"/>
      <c r="DU510" s="56"/>
      <c r="DV510" s="56"/>
      <c r="DW510" s="56"/>
      <c r="DX510" s="56"/>
      <c r="DY510" s="56"/>
      <c r="DZ510" s="56"/>
      <c r="EA510" s="56"/>
      <c r="EB510" s="56"/>
      <c r="EC510" s="56"/>
      <c r="ED510" s="56"/>
      <c r="EE510" s="56"/>
      <c r="EF510" s="56"/>
      <c r="EG510" s="56"/>
      <c r="EH510" s="56"/>
      <c r="EI510" s="56"/>
      <c r="EJ510" s="56"/>
      <c r="EK510" s="56"/>
      <c r="EL510" s="56"/>
      <c r="EM510" s="56"/>
      <c r="EN510" s="56"/>
      <c r="EO510" s="56"/>
      <c r="EP510" s="56"/>
      <c r="EQ510" s="56"/>
      <c r="ER510" s="56"/>
      <c r="ES510" s="56"/>
      <c r="ET510" s="56"/>
      <c r="EU510" s="56"/>
      <c r="EV510" s="56"/>
      <c r="EW510" s="56"/>
      <c r="EX510" s="56"/>
      <c r="EY510" s="56"/>
      <c r="EZ510" s="56"/>
      <c r="FA510" s="56"/>
      <c r="FB510" s="56"/>
      <c r="FC510" s="56"/>
      <c r="FD510" s="56"/>
      <c r="FE510" s="56"/>
      <c r="FF510" s="56"/>
      <c r="FG510" s="56"/>
      <c r="FH510" s="56"/>
      <c r="FI510" s="56"/>
      <c r="FJ510" s="56"/>
      <c r="FK510" s="56"/>
      <c r="FL510" s="56"/>
      <c r="FM510" s="56"/>
      <c r="FN510" s="56"/>
      <c r="FO510" s="56"/>
      <c r="FP510" s="56"/>
      <c r="FQ510" s="56"/>
      <c r="FR510" s="56"/>
      <c r="FS510" s="56"/>
      <c r="FT510" s="56"/>
      <c r="FU510" s="56"/>
      <c r="FV510" s="56"/>
      <c r="FW510" s="56"/>
      <c r="FX510" s="56"/>
      <c r="FY510" s="56"/>
      <c r="FZ510" s="56"/>
      <c r="GA510" s="56"/>
      <c r="GB510" s="56"/>
      <c r="GC510" s="56"/>
      <c r="GD510" s="56"/>
      <c r="GE510" s="56"/>
      <c r="GF510" s="56"/>
    </row>
    <row r="511" spans="1:188" s="1" customFormat="1" ht="15.75" x14ac:dyDescent="0.25">
      <c r="E511" s="245"/>
      <c r="F511" s="247"/>
      <c r="G511" s="246"/>
      <c r="H511" s="141"/>
      <c r="I511" s="141"/>
      <c r="J511" s="242"/>
      <c r="K511" s="141"/>
      <c r="L511" s="242"/>
      <c r="M511" s="141"/>
      <c r="N511" s="242"/>
      <c r="O511" s="141"/>
      <c r="P511" s="242"/>
      <c r="Q511" s="141"/>
      <c r="R511" s="242"/>
      <c r="S511" s="141"/>
      <c r="T511" s="242"/>
      <c r="U511" s="141"/>
      <c r="V511" s="242"/>
      <c r="W511" s="141"/>
      <c r="X511" s="242"/>
      <c r="Y511" s="141"/>
      <c r="Z511" s="242"/>
      <c r="AA511" s="141"/>
      <c r="AB511" s="242"/>
      <c r="AC511" s="141"/>
      <c r="AD511" s="141"/>
      <c r="AE511" s="141"/>
      <c r="AF511" s="141"/>
      <c r="AG511" s="141"/>
      <c r="AH511" s="141"/>
      <c r="AI511" s="141"/>
      <c r="AJ511" s="141"/>
      <c r="AK511" s="141"/>
      <c r="AL511" s="141"/>
      <c r="AM511" s="141"/>
      <c r="AN511" s="141"/>
      <c r="AO511" s="141"/>
      <c r="AP511" s="141"/>
      <c r="AQ511" s="141"/>
      <c r="AR511" s="141"/>
      <c r="AS511" s="141"/>
      <c r="AT511" s="141"/>
      <c r="AU511" s="141"/>
      <c r="AV511" s="141"/>
      <c r="AW511" s="141"/>
      <c r="AX511" s="141"/>
      <c r="AY511" s="141"/>
      <c r="AZ511" s="141"/>
      <c r="BA511" s="141"/>
      <c r="BB511" s="141"/>
      <c r="BC511" s="141"/>
      <c r="BD511" s="56"/>
      <c r="BE511" s="56"/>
      <c r="BF511" s="56"/>
      <c r="BG511" s="56"/>
      <c r="BH511" s="56"/>
      <c r="BI511" s="56"/>
      <c r="BJ511" s="56"/>
      <c r="BK511" s="56"/>
      <c r="BL511" s="56"/>
      <c r="BM511" s="56"/>
      <c r="BN511" s="56"/>
      <c r="BO511" s="56"/>
      <c r="BP511" s="56"/>
      <c r="BQ511" s="56"/>
      <c r="BR511" s="56"/>
      <c r="BS511" s="56"/>
      <c r="BT511" s="56"/>
      <c r="BU511" s="56"/>
      <c r="BV511" s="56"/>
      <c r="BW511" s="56"/>
      <c r="BX511" s="56"/>
      <c r="BY511" s="56"/>
      <c r="BZ511" s="56"/>
      <c r="CA511" s="56"/>
      <c r="CB511" s="56"/>
      <c r="CC511" s="56"/>
      <c r="CD511" s="56"/>
      <c r="CE511" s="56"/>
      <c r="CF511" s="56"/>
      <c r="CG511" s="56"/>
      <c r="CH511" s="56"/>
      <c r="CI511" s="56"/>
      <c r="CJ511" s="56"/>
      <c r="CK511" s="56"/>
      <c r="CL511" s="56"/>
      <c r="CM511" s="56"/>
      <c r="CN511" s="56"/>
      <c r="CO511" s="56"/>
      <c r="CP511" s="56"/>
      <c r="CQ511" s="56"/>
      <c r="CR511" s="56"/>
      <c r="CS511" s="56"/>
      <c r="CT511" s="56"/>
      <c r="CU511" s="56"/>
      <c r="CV511" s="56"/>
      <c r="CW511" s="56"/>
      <c r="CX511" s="56"/>
      <c r="CY511" s="56"/>
      <c r="CZ511" s="56"/>
      <c r="DA511" s="56"/>
      <c r="DB511" s="56"/>
      <c r="DC511" s="56"/>
      <c r="DD511" s="56"/>
      <c r="DE511" s="56"/>
      <c r="DF511" s="56"/>
      <c r="DG511" s="56"/>
      <c r="DH511" s="56"/>
      <c r="DI511" s="56"/>
      <c r="DJ511" s="56"/>
      <c r="DK511" s="56"/>
      <c r="DL511" s="56"/>
      <c r="DM511" s="56"/>
      <c r="DN511" s="56"/>
      <c r="DO511" s="56"/>
      <c r="DP511" s="56"/>
      <c r="DQ511" s="56"/>
      <c r="DR511" s="56"/>
      <c r="DS511" s="56"/>
      <c r="DT511" s="56"/>
      <c r="DU511" s="56"/>
      <c r="DV511" s="56"/>
      <c r="DW511" s="56"/>
      <c r="DX511" s="56"/>
      <c r="DY511" s="56"/>
      <c r="DZ511" s="56"/>
      <c r="EA511" s="56"/>
      <c r="EB511" s="56"/>
      <c r="EC511" s="56"/>
      <c r="ED511" s="56"/>
      <c r="EE511" s="56"/>
      <c r="EF511" s="56"/>
      <c r="EG511" s="56"/>
      <c r="EH511" s="56"/>
      <c r="EI511" s="56"/>
      <c r="EJ511" s="56"/>
      <c r="EK511" s="56"/>
      <c r="EL511" s="56"/>
      <c r="EM511" s="56"/>
      <c r="EN511" s="56"/>
      <c r="EO511" s="56"/>
      <c r="EP511" s="56"/>
      <c r="EQ511" s="56"/>
      <c r="ER511" s="56"/>
      <c r="ES511" s="56"/>
      <c r="ET511" s="56"/>
      <c r="EU511" s="56"/>
      <c r="EV511" s="56"/>
      <c r="EW511" s="56"/>
      <c r="EX511" s="56"/>
      <c r="EY511" s="56"/>
      <c r="EZ511" s="56"/>
      <c r="FA511" s="56"/>
      <c r="FB511" s="56"/>
      <c r="FC511" s="56"/>
      <c r="FD511" s="56"/>
      <c r="FE511" s="56"/>
      <c r="FF511" s="56"/>
      <c r="FG511" s="56"/>
      <c r="FH511" s="56"/>
      <c r="FI511" s="56"/>
      <c r="FJ511" s="56"/>
      <c r="FK511" s="56"/>
      <c r="FL511" s="56"/>
      <c r="FM511" s="56"/>
      <c r="FN511" s="56"/>
      <c r="FO511" s="56"/>
      <c r="FP511" s="56"/>
      <c r="FQ511" s="56"/>
      <c r="FR511" s="56"/>
      <c r="FS511" s="56"/>
      <c r="FT511" s="56"/>
      <c r="FU511" s="56"/>
      <c r="FV511" s="56"/>
      <c r="FW511" s="56"/>
      <c r="FX511" s="56"/>
      <c r="FY511" s="56"/>
      <c r="FZ511" s="56"/>
      <c r="GA511" s="56"/>
      <c r="GB511" s="56"/>
      <c r="GC511" s="56"/>
      <c r="GD511" s="56"/>
      <c r="GE511" s="56"/>
      <c r="GF511" s="56"/>
    </row>
    <row r="512" spans="1:188" s="1" customFormat="1" ht="15.75" x14ac:dyDescent="0.25">
      <c r="E512" s="245"/>
      <c r="F512" s="245"/>
      <c r="G512" s="246"/>
      <c r="H512" s="141"/>
      <c r="I512" s="141"/>
      <c r="J512" s="242"/>
      <c r="K512" s="141"/>
      <c r="L512" s="242"/>
      <c r="M512" s="141"/>
      <c r="N512" s="242"/>
      <c r="O512" s="141"/>
      <c r="P512" s="242"/>
      <c r="Q512" s="141"/>
      <c r="R512" s="242"/>
      <c r="S512" s="141"/>
      <c r="T512" s="242"/>
      <c r="U512" s="141"/>
      <c r="V512" s="242"/>
      <c r="W512" s="141"/>
      <c r="X512" s="242"/>
      <c r="Y512" s="141"/>
      <c r="Z512" s="242"/>
      <c r="AA512" s="141"/>
      <c r="AB512" s="242"/>
      <c r="AC512" s="141"/>
      <c r="AD512" s="141"/>
      <c r="AE512" s="141"/>
      <c r="AF512" s="141"/>
      <c r="AG512" s="141"/>
      <c r="AH512" s="141"/>
      <c r="AI512" s="141"/>
      <c r="AJ512" s="141"/>
      <c r="AK512" s="141"/>
      <c r="AL512" s="141"/>
      <c r="AM512" s="141"/>
      <c r="AN512" s="141"/>
      <c r="AO512" s="141"/>
      <c r="AP512" s="141"/>
      <c r="AQ512" s="141"/>
      <c r="AR512" s="141"/>
      <c r="AS512" s="141"/>
      <c r="AT512" s="141"/>
      <c r="AU512" s="141"/>
      <c r="AV512" s="141"/>
      <c r="AW512" s="141"/>
      <c r="AX512" s="141"/>
      <c r="AY512" s="141"/>
      <c r="AZ512" s="141"/>
      <c r="BA512" s="141"/>
      <c r="BB512" s="141"/>
      <c r="BC512" s="141"/>
      <c r="BD512" s="56"/>
      <c r="BE512" s="56"/>
      <c r="BF512" s="56"/>
      <c r="BG512" s="56"/>
      <c r="BH512" s="56"/>
      <c r="BI512" s="56"/>
      <c r="BJ512" s="56"/>
      <c r="BK512" s="56"/>
      <c r="BL512" s="56"/>
      <c r="BM512" s="56"/>
      <c r="BN512" s="56"/>
      <c r="BO512" s="56"/>
      <c r="BP512" s="56"/>
      <c r="BQ512" s="56"/>
      <c r="BR512" s="56"/>
      <c r="BS512" s="56"/>
      <c r="BT512" s="56"/>
      <c r="BU512" s="56"/>
      <c r="BV512" s="56"/>
      <c r="BW512" s="56"/>
      <c r="BX512" s="56"/>
      <c r="BY512" s="56"/>
      <c r="BZ512" s="56"/>
      <c r="CA512" s="56"/>
      <c r="CB512" s="56"/>
      <c r="CC512" s="56"/>
      <c r="CD512" s="56"/>
      <c r="CE512" s="56"/>
      <c r="CF512" s="56"/>
      <c r="CG512" s="56"/>
      <c r="CH512" s="56"/>
      <c r="CI512" s="56"/>
      <c r="CJ512" s="56"/>
      <c r="CK512" s="56"/>
      <c r="CL512" s="56"/>
      <c r="CM512" s="56"/>
      <c r="CN512" s="56"/>
      <c r="CO512" s="56"/>
      <c r="CP512" s="56"/>
      <c r="CQ512" s="56"/>
      <c r="CR512" s="56"/>
      <c r="CS512" s="56"/>
      <c r="CT512" s="56"/>
      <c r="CU512" s="56"/>
      <c r="CV512" s="56"/>
      <c r="CW512" s="56"/>
      <c r="CX512" s="56"/>
      <c r="CY512" s="56"/>
      <c r="CZ512" s="56"/>
      <c r="DA512" s="56"/>
      <c r="DB512" s="56"/>
      <c r="DC512" s="56"/>
      <c r="DD512" s="56"/>
      <c r="DE512" s="56"/>
      <c r="DF512" s="56"/>
      <c r="DG512" s="56"/>
      <c r="DH512" s="56"/>
      <c r="DI512" s="56"/>
      <c r="DJ512" s="56"/>
      <c r="DK512" s="56"/>
      <c r="DL512" s="56"/>
      <c r="DM512" s="56"/>
      <c r="DN512" s="56"/>
      <c r="DO512" s="56"/>
      <c r="DP512" s="56"/>
      <c r="DQ512" s="56"/>
      <c r="DR512" s="56"/>
      <c r="DS512" s="56"/>
      <c r="DT512" s="56"/>
      <c r="DU512" s="56"/>
      <c r="DV512" s="56"/>
      <c r="DW512" s="56"/>
      <c r="DX512" s="56"/>
      <c r="DY512" s="56"/>
      <c r="DZ512" s="56"/>
      <c r="EA512" s="56"/>
      <c r="EB512" s="56"/>
      <c r="EC512" s="56"/>
      <c r="ED512" s="56"/>
      <c r="EE512" s="56"/>
      <c r="EF512" s="56"/>
      <c r="EG512" s="56"/>
      <c r="EH512" s="56"/>
      <c r="EI512" s="56"/>
      <c r="EJ512" s="56"/>
      <c r="EK512" s="56"/>
      <c r="EL512" s="56"/>
      <c r="EM512" s="56"/>
      <c r="EN512" s="56"/>
      <c r="EO512" s="56"/>
      <c r="EP512" s="56"/>
      <c r="EQ512" s="56"/>
      <c r="ER512" s="56"/>
      <c r="ES512" s="56"/>
      <c r="ET512" s="56"/>
      <c r="EU512" s="56"/>
      <c r="EV512" s="56"/>
      <c r="EW512" s="56"/>
      <c r="EX512" s="56"/>
      <c r="EY512" s="56"/>
      <c r="EZ512" s="56"/>
      <c r="FA512" s="56"/>
      <c r="FB512" s="56"/>
      <c r="FC512" s="56"/>
      <c r="FD512" s="56"/>
      <c r="FE512" s="56"/>
      <c r="FF512" s="56"/>
      <c r="FG512" s="56"/>
      <c r="FH512" s="56"/>
      <c r="FI512" s="56"/>
      <c r="FJ512" s="56"/>
      <c r="FK512" s="56"/>
      <c r="FL512" s="56"/>
      <c r="FM512" s="56"/>
      <c r="FN512" s="56"/>
      <c r="FO512" s="56"/>
      <c r="FP512" s="56"/>
      <c r="FQ512" s="56"/>
      <c r="FR512" s="56"/>
      <c r="FS512" s="56"/>
      <c r="FT512" s="56"/>
      <c r="FU512" s="56"/>
      <c r="FV512" s="56"/>
      <c r="FW512" s="56"/>
      <c r="FX512" s="56"/>
      <c r="FY512" s="56"/>
      <c r="FZ512" s="56"/>
      <c r="GA512" s="56"/>
      <c r="GB512" s="56"/>
      <c r="GC512" s="56"/>
      <c r="GD512" s="56"/>
      <c r="GE512" s="56"/>
      <c r="GF512" s="56"/>
    </row>
    <row r="513" spans="1:188" s="1" customFormat="1" ht="15.75" x14ac:dyDescent="0.25">
      <c r="F513" s="248"/>
      <c r="G513" s="219"/>
      <c r="H513" s="141"/>
      <c r="I513" s="141"/>
      <c r="J513" s="242"/>
      <c r="K513" s="141"/>
      <c r="L513" s="242"/>
      <c r="M513" s="141"/>
      <c r="N513" s="242"/>
      <c r="O513" s="141"/>
      <c r="P513" s="242"/>
      <c r="Q513" s="141"/>
      <c r="R513" s="242"/>
      <c r="S513" s="141"/>
      <c r="T513" s="242"/>
      <c r="U513" s="141"/>
      <c r="V513" s="242"/>
      <c r="W513" s="141"/>
      <c r="X513" s="242"/>
      <c r="Y513" s="141"/>
      <c r="Z513" s="242"/>
      <c r="AA513" s="141"/>
      <c r="AB513" s="242"/>
      <c r="AC513" s="141"/>
      <c r="AD513" s="141"/>
      <c r="AE513" s="141"/>
      <c r="AF513" s="141"/>
      <c r="AG513" s="141"/>
      <c r="AH513" s="141"/>
      <c r="AI513" s="141"/>
      <c r="AJ513" s="141"/>
      <c r="AK513" s="141"/>
      <c r="AL513" s="141"/>
      <c r="AM513" s="141"/>
      <c r="AN513" s="141"/>
      <c r="AO513" s="141"/>
      <c r="AP513" s="141"/>
      <c r="AQ513" s="141"/>
      <c r="AR513" s="141"/>
      <c r="AS513" s="141"/>
      <c r="AT513" s="141"/>
      <c r="AU513" s="141"/>
      <c r="AV513" s="141"/>
      <c r="AW513" s="141"/>
      <c r="AX513" s="141"/>
      <c r="AY513" s="141"/>
      <c r="AZ513" s="141"/>
      <c r="BA513" s="141"/>
      <c r="BB513" s="141"/>
      <c r="BC513" s="141"/>
      <c r="BD513" s="56"/>
      <c r="BE513" s="56"/>
      <c r="BF513" s="56"/>
      <c r="BG513" s="56"/>
      <c r="BH513" s="56"/>
      <c r="BI513" s="56"/>
      <c r="BJ513" s="56"/>
      <c r="BK513" s="56"/>
      <c r="BL513" s="56"/>
      <c r="BM513" s="56"/>
      <c r="BN513" s="56"/>
      <c r="BO513" s="56"/>
      <c r="BP513" s="56"/>
      <c r="BQ513" s="56"/>
      <c r="BR513" s="56"/>
      <c r="BS513" s="56"/>
      <c r="BT513" s="56"/>
      <c r="BU513" s="56"/>
      <c r="BV513" s="56"/>
      <c r="BW513" s="56"/>
      <c r="BX513" s="56"/>
      <c r="BY513" s="56"/>
      <c r="BZ513" s="56"/>
      <c r="CA513" s="56"/>
      <c r="CB513" s="56"/>
      <c r="CC513" s="56"/>
      <c r="CD513" s="56"/>
      <c r="CE513" s="56"/>
      <c r="CF513" s="56"/>
      <c r="CG513" s="56"/>
      <c r="CH513" s="56"/>
      <c r="CI513" s="56"/>
      <c r="CJ513" s="56"/>
      <c r="CK513" s="56"/>
      <c r="CL513" s="56"/>
      <c r="CM513" s="56"/>
      <c r="CN513" s="56"/>
      <c r="CO513" s="56"/>
      <c r="CP513" s="56"/>
      <c r="CQ513" s="56"/>
      <c r="CR513" s="56"/>
      <c r="CS513" s="56"/>
      <c r="CT513" s="56"/>
      <c r="CU513" s="56"/>
      <c r="CV513" s="56"/>
      <c r="CW513" s="56"/>
      <c r="CX513" s="56"/>
      <c r="CY513" s="56"/>
      <c r="CZ513" s="56"/>
      <c r="DA513" s="56"/>
      <c r="DB513" s="56"/>
      <c r="DC513" s="56"/>
      <c r="DD513" s="56"/>
      <c r="DE513" s="56"/>
      <c r="DF513" s="56"/>
      <c r="DG513" s="56"/>
      <c r="DH513" s="56"/>
      <c r="DI513" s="56"/>
      <c r="DJ513" s="56"/>
      <c r="DK513" s="56"/>
      <c r="DL513" s="56"/>
      <c r="DM513" s="56"/>
      <c r="DN513" s="56"/>
      <c r="DO513" s="56"/>
      <c r="DP513" s="56"/>
      <c r="DQ513" s="56"/>
      <c r="DR513" s="56"/>
      <c r="DS513" s="56"/>
      <c r="DT513" s="56"/>
      <c r="DU513" s="56"/>
      <c r="DV513" s="56"/>
      <c r="DW513" s="56"/>
      <c r="DX513" s="56"/>
      <c r="DY513" s="56"/>
      <c r="DZ513" s="56"/>
      <c r="EA513" s="56"/>
      <c r="EB513" s="56"/>
      <c r="EC513" s="56"/>
      <c r="ED513" s="56"/>
      <c r="EE513" s="56"/>
      <c r="EF513" s="56"/>
      <c r="EG513" s="56"/>
      <c r="EH513" s="56"/>
      <c r="EI513" s="56"/>
      <c r="EJ513" s="56"/>
      <c r="EK513" s="56"/>
      <c r="EL513" s="56"/>
      <c r="EM513" s="56"/>
      <c r="EN513" s="56"/>
      <c r="EO513" s="56"/>
      <c r="EP513" s="56"/>
      <c r="EQ513" s="56"/>
      <c r="ER513" s="56"/>
      <c r="ES513" s="56"/>
      <c r="ET513" s="56"/>
      <c r="EU513" s="56"/>
      <c r="EV513" s="56"/>
      <c r="EW513" s="56"/>
      <c r="EX513" s="56"/>
      <c r="EY513" s="56"/>
      <c r="EZ513" s="56"/>
      <c r="FA513" s="56"/>
      <c r="FB513" s="56"/>
      <c r="FC513" s="56"/>
      <c r="FD513" s="56"/>
      <c r="FE513" s="56"/>
      <c r="FF513" s="56"/>
      <c r="FG513" s="56"/>
      <c r="FH513" s="56"/>
      <c r="FI513" s="56"/>
      <c r="FJ513" s="56"/>
      <c r="FK513" s="56"/>
      <c r="FL513" s="56"/>
      <c r="FM513" s="56"/>
      <c r="FN513" s="56"/>
      <c r="FO513" s="56"/>
      <c r="FP513" s="56"/>
      <c r="FQ513" s="56"/>
      <c r="FR513" s="56"/>
      <c r="FS513" s="56"/>
      <c r="FT513" s="56"/>
      <c r="FU513" s="56"/>
      <c r="FV513" s="56"/>
      <c r="FW513" s="56"/>
      <c r="FX513" s="56"/>
      <c r="FY513" s="56"/>
      <c r="FZ513" s="56"/>
      <c r="GA513" s="56"/>
      <c r="GB513" s="56"/>
      <c r="GC513" s="56"/>
      <c r="GD513" s="56"/>
      <c r="GE513" s="56"/>
      <c r="GF513" s="56"/>
    </row>
    <row r="514" spans="1:188" s="1" customFormat="1" ht="15.75" x14ac:dyDescent="0.25">
      <c r="F514" s="248"/>
      <c r="G514" s="219"/>
      <c r="H514" s="141"/>
      <c r="I514" s="141"/>
      <c r="J514" s="242"/>
      <c r="K514" s="141"/>
      <c r="L514" s="242"/>
      <c r="M514" s="141"/>
      <c r="N514" s="242"/>
      <c r="O514" s="141"/>
      <c r="P514" s="242"/>
      <c r="Q514" s="141"/>
      <c r="R514" s="242"/>
      <c r="S514" s="141"/>
      <c r="T514" s="242"/>
      <c r="U514" s="141"/>
      <c r="V514" s="242"/>
      <c r="W514" s="141"/>
      <c r="X514" s="242"/>
      <c r="Y514" s="141"/>
      <c r="Z514" s="242"/>
      <c r="AA514" s="141"/>
      <c r="AB514" s="242"/>
      <c r="AC514" s="141"/>
      <c r="AD514" s="141"/>
      <c r="AE514" s="141"/>
      <c r="AF514" s="141"/>
      <c r="AG514" s="141"/>
      <c r="AH514" s="141"/>
      <c r="AI514" s="141"/>
      <c r="AJ514" s="141"/>
      <c r="AK514" s="141"/>
      <c r="AL514" s="141"/>
      <c r="AM514" s="141"/>
      <c r="AN514" s="141"/>
      <c r="AO514" s="141"/>
      <c r="AP514" s="141"/>
      <c r="AQ514" s="141"/>
      <c r="AR514" s="141"/>
      <c r="AS514" s="141"/>
      <c r="AT514" s="141"/>
      <c r="AU514" s="141"/>
      <c r="AV514" s="141"/>
      <c r="AW514" s="141"/>
      <c r="AX514" s="141"/>
      <c r="AY514" s="141"/>
      <c r="AZ514" s="141"/>
      <c r="BA514" s="141"/>
      <c r="BB514" s="141"/>
      <c r="BC514" s="141"/>
      <c r="BD514" s="56"/>
      <c r="BE514" s="56"/>
      <c r="BF514" s="56"/>
      <c r="BG514" s="56"/>
      <c r="BH514" s="56"/>
      <c r="BI514" s="56"/>
      <c r="BJ514" s="56"/>
      <c r="BK514" s="56"/>
      <c r="BL514" s="56"/>
      <c r="BM514" s="56"/>
      <c r="BN514" s="56"/>
      <c r="BO514" s="56"/>
      <c r="BP514" s="56"/>
      <c r="BQ514" s="56"/>
      <c r="BR514" s="56"/>
      <c r="BS514" s="56"/>
      <c r="BT514" s="56"/>
      <c r="BU514" s="56"/>
      <c r="BV514" s="56"/>
      <c r="BW514" s="56"/>
      <c r="BX514" s="56"/>
      <c r="BY514" s="56"/>
      <c r="BZ514" s="56"/>
      <c r="CA514" s="56"/>
      <c r="CB514" s="56"/>
      <c r="CC514" s="56"/>
      <c r="CD514" s="56"/>
      <c r="CE514" s="56"/>
      <c r="CF514" s="56"/>
      <c r="CG514" s="56"/>
      <c r="CH514" s="56"/>
      <c r="CI514" s="56"/>
      <c r="CJ514" s="56"/>
      <c r="CK514" s="56"/>
      <c r="CL514" s="56"/>
      <c r="CM514" s="56"/>
      <c r="CN514" s="56"/>
      <c r="CO514" s="56"/>
      <c r="CP514" s="56"/>
      <c r="CQ514" s="56"/>
      <c r="CR514" s="56"/>
      <c r="CS514" s="56"/>
      <c r="CT514" s="56"/>
      <c r="CU514" s="56"/>
      <c r="CV514" s="56"/>
      <c r="CW514" s="56"/>
      <c r="CX514" s="56"/>
      <c r="CY514" s="56"/>
      <c r="CZ514" s="56"/>
      <c r="DA514" s="56"/>
      <c r="DB514" s="56"/>
      <c r="DC514" s="56"/>
      <c r="DD514" s="56"/>
      <c r="DE514" s="56"/>
      <c r="DF514" s="56"/>
      <c r="DG514" s="56"/>
      <c r="DH514" s="56"/>
      <c r="DI514" s="56"/>
      <c r="DJ514" s="56"/>
      <c r="DK514" s="56"/>
      <c r="DL514" s="56"/>
      <c r="DM514" s="56"/>
      <c r="DN514" s="56"/>
      <c r="DO514" s="56"/>
      <c r="DP514" s="56"/>
      <c r="DQ514" s="56"/>
      <c r="DR514" s="56"/>
      <c r="DS514" s="56"/>
      <c r="DT514" s="56"/>
      <c r="DU514" s="56"/>
      <c r="DV514" s="56"/>
      <c r="DW514" s="56"/>
      <c r="DX514" s="56"/>
      <c r="DY514" s="56"/>
      <c r="DZ514" s="56"/>
      <c r="EA514" s="56"/>
      <c r="EB514" s="56"/>
      <c r="EC514" s="56"/>
      <c r="ED514" s="56"/>
      <c r="EE514" s="56"/>
      <c r="EF514" s="56"/>
      <c r="EG514" s="56"/>
      <c r="EH514" s="56"/>
      <c r="EI514" s="56"/>
      <c r="EJ514" s="56"/>
      <c r="EK514" s="56"/>
      <c r="EL514" s="56"/>
      <c r="EM514" s="56"/>
      <c r="EN514" s="56"/>
      <c r="EO514" s="56"/>
      <c r="EP514" s="56"/>
      <c r="EQ514" s="56"/>
      <c r="ER514" s="56"/>
      <c r="ES514" s="56"/>
      <c r="ET514" s="56"/>
      <c r="EU514" s="56"/>
      <c r="EV514" s="56"/>
      <c r="EW514" s="56"/>
      <c r="EX514" s="56"/>
      <c r="EY514" s="56"/>
      <c r="EZ514" s="56"/>
      <c r="FA514" s="56"/>
      <c r="FB514" s="56"/>
      <c r="FC514" s="56"/>
      <c r="FD514" s="56"/>
      <c r="FE514" s="56"/>
      <c r="FF514" s="56"/>
      <c r="FG514" s="56"/>
      <c r="FH514" s="56"/>
      <c r="FI514" s="56"/>
      <c r="FJ514" s="56"/>
      <c r="FK514" s="56"/>
      <c r="FL514" s="56"/>
      <c r="FM514" s="56"/>
      <c r="FN514" s="56"/>
      <c r="FO514" s="56"/>
      <c r="FP514" s="56"/>
      <c r="FQ514" s="56"/>
      <c r="FR514" s="56"/>
      <c r="FS514" s="56"/>
      <c r="FT514" s="56"/>
      <c r="FU514" s="56"/>
      <c r="FV514" s="56"/>
      <c r="FW514" s="56"/>
      <c r="FX514" s="56"/>
      <c r="FY514" s="56"/>
      <c r="FZ514" s="56"/>
      <c r="GA514" s="56"/>
      <c r="GB514" s="56"/>
      <c r="GC514" s="56"/>
      <c r="GD514" s="56"/>
      <c r="GE514" s="56"/>
      <c r="GF514" s="56"/>
    </row>
    <row r="515" spans="1:188" s="1" customFormat="1" ht="15.75" x14ac:dyDescent="0.25">
      <c r="F515" s="248"/>
      <c r="G515" s="219"/>
      <c r="H515" s="141"/>
      <c r="I515" s="141"/>
      <c r="J515" s="242"/>
      <c r="K515" s="141"/>
      <c r="L515" s="242"/>
      <c r="M515" s="141"/>
      <c r="N515" s="242"/>
      <c r="O515" s="141"/>
      <c r="P515" s="242"/>
      <c r="Q515" s="141"/>
      <c r="R515" s="242"/>
      <c r="S515" s="141"/>
      <c r="T515" s="242"/>
      <c r="U515" s="141"/>
      <c r="V515" s="242"/>
      <c r="W515" s="141"/>
      <c r="X515" s="242"/>
      <c r="Y515" s="141"/>
      <c r="Z515" s="242"/>
      <c r="AA515" s="141"/>
      <c r="AB515" s="242"/>
      <c r="AC515" s="141"/>
      <c r="AD515" s="141"/>
      <c r="AE515" s="141"/>
      <c r="AF515" s="141"/>
      <c r="AG515" s="141"/>
      <c r="AH515" s="141"/>
      <c r="AI515" s="141"/>
      <c r="AJ515" s="141"/>
      <c r="AK515" s="141"/>
      <c r="AL515" s="141"/>
      <c r="AM515" s="141"/>
      <c r="AN515" s="141"/>
      <c r="AO515" s="141"/>
      <c r="AP515" s="141"/>
      <c r="AQ515" s="141"/>
      <c r="AR515" s="141"/>
      <c r="AS515" s="141"/>
      <c r="AT515" s="141"/>
      <c r="AU515" s="141"/>
      <c r="AV515" s="141"/>
      <c r="AW515" s="141"/>
      <c r="AX515" s="141"/>
      <c r="AY515" s="141"/>
      <c r="AZ515" s="141"/>
      <c r="BA515" s="141"/>
      <c r="BB515" s="141"/>
      <c r="BC515" s="141"/>
      <c r="BD515" s="56"/>
      <c r="BE515" s="56"/>
      <c r="BF515" s="56"/>
      <c r="BG515" s="56"/>
      <c r="BH515" s="56"/>
      <c r="BI515" s="56"/>
      <c r="BJ515" s="56"/>
      <c r="BK515" s="56"/>
      <c r="BL515" s="56"/>
      <c r="BM515" s="56"/>
      <c r="BN515" s="56"/>
      <c r="BO515" s="56"/>
      <c r="BP515" s="56"/>
      <c r="BQ515" s="56"/>
      <c r="BR515" s="56"/>
      <c r="BS515" s="56"/>
      <c r="BT515" s="56"/>
      <c r="BU515" s="56"/>
      <c r="BV515" s="56"/>
      <c r="BW515" s="56"/>
      <c r="BX515" s="56"/>
      <c r="BY515" s="56"/>
      <c r="BZ515" s="56"/>
      <c r="CA515" s="56"/>
      <c r="CB515" s="56"/>
      <c r="CC515" s="56"/>
      <c r="CD515" s="56"/>
      <c r="CE515" s="56"/>
      <c r="CF515" s="56"/>
      <c r="CG515" s="56"/>
      <c r="CH515" s="56"/>
      <c r="CI515" s="56"/>
      <c r="CJ515" s="56"/>
      <c r="CK515" s="56"/>
      <c r="CL515" s="56"/>
      <c r="CM515" s="56"/>
      <c r="CN515" s="56"/>
      <c r="CO515" s="56"/>
      <c r="CP515" s="56"/>
      <c r="CQ515" s="56"/>
      <c r="CR515" s="56"/>
      <c r="CS515" s="56"/>
      <c r="CT515" s="56"/>
      <c r="CU515" s="56"/>
      <c r="CV515" s="56"/>
      <c r="CW515" s="56"/>
      <c r="CX515" s="56"/>
      <c r="CY515" s="56"/>
      <c r="CZ515" s="56"/>
      <c r="DA515" s="56"/>
      <c r="DB515" s="56"/>
      <c r="DC515" s="56"/>
      <c r="DD515" s="56"/>
      <c r="DE515" s="56"/>
      <c r="DF515" s="56"/>
      <c r="DG515" s="56"/>
      <c r="DH515" s="56"/>
      <c r="DI515" s="56"/>
      <c r="DJ515" s="56"/>
      <c r="DK515" s="56"/>
      <c r="DL515" s="56"/>
      <c r="DM515" s="56"/>
      <c r="DN515" s="56"/>
      <c r="DO515" s="56"/>
      <c r="DP515" s="56"/>
      <c r="DQ515" s="56"/>
      <c r="DR515" s="56"/>
      <c r="DS515" s="56"/>
      <c r="DT515" s="56"/>
      <c r="DU515" s="56"/>
      <c r="DV515" s="56"/>
      <c r="DW515" s="56"/>
      <c r="DX515" s="56"/>
      <c r="DY515" s="56"/>
      <c r="DZ515" s="56"/>
      <c r="EA515" s="56"/>
      <c r="EB515" s="56"/>
      <c r="EC515" s="56"/>
      <c r="ED515" s="56"/>
      <c r="EE515" s="56"/>
      <c r="EF515" s="56"/>
      <c r="EG515" s="56"/>
      <c r="EH515" s="56"/>
      <c r="EI515" s="56"/>
      <c r="EJ515" s="56"/>
      <c r="EK515" s="56"/>
      <c r="EL515" s="56"/>
      <c r="EM515" s="56"/>
      <c r="EN515" s="56"/>
      <c r="EO515" s="56"/>
      <c r="EP515" s="56"/>
      <c r="EQ515" s="56"/>
      <c r="ER515" s="56"/>
      <c r="ES515" s="56"/>
      <c r="ET515" s="56"/>
      <c r="EU515" s="56"/>
      <c r="EV515" s="56"/>
      <c r="EW515" s="56"/>
      <c r="EX515" s="56"/>
      <c r="EY515" s="56"/>
      <c r="EZ515" s="56"/>
      <c r="FA515" s="56"/>
      <c r="FB515" s="56"/>
      <c r="FC515" s="56"/>
      <c r="FD515" s="56"/>
      <c r="FE515" s="56"/>
      <c r="FF515" s="56"/>
      <c r="FG515" s="56"/>
      <c r="FH515" s="56"/>
      <c r="FI515" s="56"/>
      <c r="FJ515" s="56"/>
      <c r="FK515" s="56"/>
      <c r="FL515" s="56"/>
      <c r="FM515" s="56"/>
      <c r="FN515" s="56"/>
      <c r="FO515" s="56"/>
      <c r="FP515" s="56"/>
      <c r="FQ515" s="56"/>
      <c r="FR515" s="56"/>
      <c r="FS515" s="56"/>
      <c r="FT515" s="56"/>
      <c r="FU515" s="56"/>
      <c r="FV515" s="56"/>
      <c r="FW515" s="56"/>
      <c r="FX515" s="56"/>
      <c r="FY515" s="56"/>
      <c r="FZ515" s="56"/>
      <c r="GA515" s="56"/>
      <c r="GB515" s="56"/>
      <c r="GC515" s="56"/>
      <c r="GD515" s="56"/>
      <c r="GE515" s="56"/>
      <c r="GF515" s="56"/>
    </row>
    <row r="516" spans="1:188" s="1" customFormat="1" ht="15.75" x14ac:dyDescent="0.25">
      <c r="F516" s="248"/>
      <c r="G516" s="219"/>
      <c r="H516" s="141"/>
      <c r="I516" s="141"/>
      <c r="J516" s="242"/>
      <c r="K516" s="141"/>
      <c r="L516" s="242"/>
      <c r="M516" s="141"/>
      <c r="N516" s="242"/>
      <c r="O516" s="141"/>
      <c r="P516" s="242"/>
      <c r="Q516" s="141"/>
      <c r="R516" s="242"/>
      <c r="S516" s="141"/>
      <c r="T516" s="242"/>
      <c r="U516" s="141"/>
      <c r="V516" s="242"/>
      <c r="W516" s="141"/>
      <c r="X516" s="242"/>
      <c r="Y516" s="141"/>
      <c r="Z516" s="242"/>
      <c r="AA516" s="141"/>
      <c r="AB516" s="242"/>
      <c r="AC516" s="141"/>
      <c r="AD516" s="141"/>
      <c r="AE516" s="141"/>
      <c r="AF516" s="141"/>
      <c r="AG516" s="141"/>
      <c r="AH516" s="141"/>
      <c r="AI516" s="141"/>
      <c r="AJ516" s="141"/>
      <c r="AK516" s="141"/>
      <c r="AL516" s="141"/>
      <c r="AM516" s="141"/>
      <c r="AN516" s="141"/>
      <c r="AO516" s="141"/>
      <c r="AP516" s="141"/>
      <c r="AQ516" s="141"/>
      <c r="AR516" s="141"/>
      <c r="AS516" s="141"/>
      <c r="AT516" s="141"/>
      <c r="AU516" s="141"/>
      <c r="AV516" s="141"/>
      <c r="AW516" s="141"/>
      <c r="AX516" s="141"/>
      <c r="AY516" s="141"/>
      <c r="AZ516" s="141"/>
      <c r="BA516" s="141"/>
      <c r="BB516" s="141"/>
      <c r="BC516" s="141"/>
      <c r="BD516" s="56"/>
      <c r="BE516" s="56"/>
      <c r="BF516" s="56"/>
      <c r="BG516" s="56"/>
      <c r="BH516" s="56"/>
      <c r="BI516" s="56"/>
      <c r="BJ516" s="56"/>
      <c r="BK516" s="56"/>
      <c r="BL516" s="56"/>
      <c r="BM516" s="56"/>
      <c r="BN516" s="56"/>
      <c r="BO516" s="56"/>
      <c r="BP516" s="56"/>
      <c r="BQ516" s="56"/>
      <c r="BR516" s="56"/>
      <c r="BS516" s="56"/>
      <c r="BT516" s="56"/>
      <c r="BU516" s="56"/>
      <c r="BV516" s="56"/>
      <c r="BW516" s="56"/>
      <c r="BX516" s="56"/>
      <c r="BY516" s="56"/>
      <c r="BZ516" s="56"/>
      <c r="CA516" s="56"/>
      <c r="CB516" s="56"/>
      <c r="CC516" s="56"/>
      <c r="CD516" s="56"/>
      <c r="CE516" s="56"/>
      <c r="CF516" s="56"/>
      <c r="CG516" s="56"/>
      <c r="CH516" s="56"/>
      <c r="CI516" s="56"/>
      <c r="CJ516" s="56"/>
      <c r="CK516" s="56"/>
      <c r="CL516" s="56"/>
      <c r="CM516" s="56"/>
      <c r="CN516" s="56"/>
      <c r="CO516" s="56"/>
      <c r="CP516" s="56"/>
      <c r="CQ516" s="56"/>
      <c r="CR516" s="56"/>
      <c r="CS516" s="56"/>
      <c r="CT516" s="56"/>
      <c r="CU516" s="56"/>
      <c r="CV516" s="56"/>
      <c r="CW516" s="56"/>
      <c r="CX516" s="56"/>
      <c r="CY516" s="56"/>
      <c r="CZ516" s="56"/>
      <c r="DA516" s="56"/>
      <c r="DB516" s="56"/>
      <c r="DC516" s="56"/>
      <c r="DD516" s="56"/>
      <c r="DE516" s="56"/>
      <c r="DF516" s="56"/>
      <c r="DG516" s="56"/>
      <c r="DH516" s="56"/>
      <c r="DI516" s="56"/>
      <c r="DJ516" s="56"/>
      <c r="DK516" s="56"/>
      <c r="DL516" s="56"/>
      <c r="DM516" s="56"/>
      <c r="DN516" s="56"/>
      <c r="DO516" s="56"/>
      <c r="DP516" s="56"/>
      <c r="DQ516" s="56"/>
      <c r="DR516" s="56"/>
      <c r="DS516" s="56"/>
      <c r="DT516" s="56"/>
      <c r="DU516" s="56"/>
      <c r="DV516" s="56"/>
      <c r="DW516" s="56"/>
      <c r="DX516" s="56"/>
      <c r="DY516" s="56"/>
      <c r="DZ516" s="56"/>
      <c r="EA516" s="56"/>
      <c r="EB516" s="56"/>
      <c r="EC516" s="56"/>
      <c r="ED516" s="56"/>
      <c r="EE516" s="56"/>
      <c r="EF516" s="56"/>
      <c r="EG516" s="56"/>
      <c r="EH516" s="56"/>
      <c r="EI516" s="56"/>
      <c r="EJ516" s="56"/>
      <c r="EK516" s="56"/>
      <c r="EL516" s="56"/>
      <c r="EM516" s="56"/>
      <c r="EN516" s="56"/>
      <c r="EO516" s="56"/>
      <c r="EP516" s="56"/>
      <c r="EQ516" s="56"/>
      <c r="ER516" s="56"/>
      <c r="ES516" s="56"/>
      <c r="ET516" s="56"/>
      <c r="EU516" s="56"/>
      <c r="EV516" s="56"/>
      <c r="EW516" s="56"/>
      <c r="EX516" s="56"/>
      <c r="EY516" s="56"/>
      <c r="EZ516" s="56"/>
      <c r="FA516" s="56"/>
      <c r="FB516" s="56"/>
      <c r="FC516" s="56"/>
      <c r="FD516" s="56"/>
      <c r="FE516" s="56"/>
      <c r="FF516" s="56"/>
      <c r="FG516" s="56"/>
      <c r="FH516" s="56"/>
      <c r="FI516" s="56"/>
      <c r="FJ516" s="56"/>
      <c r="FK516" s="56"/>
      <c r="FL516" s="56"/>
      <c r="FM516" s="56"/>
      <c r="FN516" s="56"/>
      <c r="FO516" s="56"/>
      <c r="FP516" s="56"/>
      <c r="FQ516" s="56"/>
      <c r="FR516" s="56"/>
      <c r="FS516" s="56"/>
      <c r="FT516" s="56"/>
      <c r="FU516" s="56"/>
      <c r="FV516" s="56"/>
      <c r="FW516" s="56"/>
      <c r="FX516" s="56"/>
      <c r="FY516" s="56"/>
      <c r="FZ516" s="56"/>
      <c r="GA516" s="56"/>
      <c r="GB516" s="56"/>
      <c r="GC516" s="56"/>
      <c r="GD516" s="56"/>
      <c r="GE516" s="56"/>
      <c r="GF516" s="56"/>
    </row>
    <row r="517" spans="1:188" s="1" customFormat="1" ht="15.75" x14ac:dyDescent="0.25">
      <c r="F517" s="248"/>
      <c r="G517" s="219"/>
      <c r="H517" s="141"/>
      <c r="I517" s="141"/>
      <c r="J517" s="242"/>
      <c r="K517" s="141"/>
      <c r="L517" s="242"/>
      <c r="M517" s="141"/>
      <c r="N517" s="242"/>
      <c r="O517" s="141"/>
      <c r="P517" s="242"/>
      <c r="Q517" s="141"/>
      <c r="R517" s="242"/>
      <c r="S517" s="141"/>
      <c r="T517" s="242"/>
      <c r="U517" s="141"/>
      <c r="V517" s="242"/>
      <c r="W517" s="141"/>
      <c r="X517" s="242"/>
      <c r="Y517" s="141"/>
      <c r="Z517" s="242"/>
      <c r="AA517" s="141"/>
      <c r="AB517" s="242"/>
      <c r="AC517" s="141"/>
      <c r="AD517" s="141"/>
      <c r="AE517" s="141"/>
      <c r="AF517" s="141"/>
      <c r="AG517" s="141"/>
      <c r="AH517" s="141"/>
      <c r="AI517" s="141"/>
      <c r="AJ517" s="141"/>
      <c r="AK517" s="141"/>
      <c r="AL517" s="141"/>
      <c r="AM517" s="141"/>
      <c r="AN517" s="141"/>
      <c r="AO517" s="141"/>
      <c r="AP517" s="141"/>
      <c r="AQ517" s="141"/>
      <c r="AR517" s="141"/>
      <c r="AS517" s="141"/>
      <c r="AT517" s="141"/>
      <c r="AU517" s="141"/>
      <c r="AV517" s="141"/>
      <c r="AW517" s="141"/>
      <c r="AX517" s="141"/>
      <c r="AY517" s="141"/>
      <c r="AZ517" s="141"/>
      <c r="BA517" s="141"/>
      <c r="BB517" s="141"/>
      <c r="BC517" s="141"/>
      <c r="BD517" s="56"/>
      <c r="BE517" s="56"/>
      <c r="BF517" s="56"/>
      <c r="BG517" s="56"/>
      <c r="BH517" s="56"/>
      <c r="BI517" s="56"/>
      <c r="BJ517" s="56"/>
      <c r="BK517" s="56"/>
      <c r="BL517" s="56"/>
      <c r="BM517" s="56"/>
      <c r="BN517" s="56"/>
      <c r="BO517" s="56"/>
      <c r="BP517" s="56"/>
      <c r="BQ517" s="56"/>
      <c r="BR517" s="56"/>
      <c r="BS517" s="56"/>
      <c r="BT517" s="56"/>
      <c r="BU517" s="56"/>
      <c r="BV517" s="56"/>
      <c r="BW517" s="56"/>
      <c r="BX517" s="56"/>
      <c r="BY517" s="56"/>
      <c r="BZ517" s="56"/>
      <c r="CA517" s="56"/>
      <c r="CB517" s="56"/>
      <c r="CC517" s="56"/>
      <c r="CD517" s="56"/>
      <c r="CE517" s="56"/>
      <c r="CF517" s="56"/>
      <c r="CG517" s="56"/>
      <c r="CH517" s="56"/>
      <c r="CI517" s="56"/>
      <c r="CJ517" s="56"/>
      <c r="CK517" s="56"/>
      <c r="CL517" s="56"/>
      <c r="CM517" s="56"/>
      <c r="CN517" s="56"/>
      <c r="CO517" s="56"/>
      <c r="CP517" s="56"/>
      <c r="CQ517" s="56"/>
      <c r="CR517" s="56"/>
      <c r="CS517" s="56"/>
      <c r="CT517" s="56"/>
      <c r="CU517" s="56"/>
      <c r="CV517" s="56"/>
      <c r="CW517" s="56"/>
      <c r="CX517" s="56"/>
      <c r="CY517" s="56"/>
      <c r="CZ517" s="56"/>
      <c r="DA517" s="56"/>
      <c r="DB517" s="56"/>
      <c r="DC517" s="56"/>
      <c r="DD517" s="56"/>
      <c r="DE517" s="56"/>
      <c r="DF517" s="56"/>
      <c r="DG517" s="56"/>
      <c r="DH517" s="56"/>
      <c r="DI517" s="56"/>
      <c r="DJ517" s="56"/>
      <c r="DK517" s="56"/>
      <c r="DL517" s="56"/>
      <c r="DM517" s="56"/>
      <c r="DN517" s="56"/>
      <c r="DO517" s="56"/>
      <c r="DP517" s="56"/>
      <c r="DQ517" s="56"/>
      <c r="DR517" s="56"/>
      <c r="DS517" s="56"/>
      <c r="DT517" s="56"/>
      <c r="DU517" s="56"/>
      <c r="DV517" s="56"/>
      <c r="DW517" s="56"/>
      <c r="DX517" s="56"/>
      <c r="DY517" s="56"/>
      <c r="DZ517" s="56"/>
      <c r="EA517" s="56"/>
      <c r="EB517" s="56"/>
      <c r="EC517" s="56"/>
      <c r="ED517" s="56"/>
      <c r="EE517" s="56"/>
      <c r="EF517" s="56"/>
      <c r="EG517" s="56"/>
      <c r="EH517" s="56"/>
      <c r="EI517" s="56"/>
      <c r="EJ517" s="56"/>
      <c r="EK517" s="56"/>
      <c r="EL517" s="56"/>
      <c r="EM517" s="56"/>
      <c r="EN517" s="56"/>
      <c r="EO517" s="56"/>
      <c r="EP517" s="56"/>
      <c r="EQ517" s="56"/>
      <c r="ER517" s="56"/>
      <c r="ES517" s="56"/>
      <c r="ET517" s="56"/>
      <c r="EU517" s="56"/>
      <c r="EV517" s="56"/>
      <c r="EW517" s="56"/>
      <c r="EX517" s="56"/>
      <c r="EY517" s="56"/>
      <c r="EZ517" s="56"/>
      <c r="FA517" s="56"/>
      <c r="FB517" s="56"/>
      <c r="FC517" s="56"/>
      <c r="FD517" s="56"/>
      <c r="FE517" s="56"/>
      <c r="FF517" s="56"/>
      <c r="FG517" s="56"/>
      <c r="FH517" s="56"/>
      <c r="FI517" s="56"/>
      <c r="FJ517" s="56"/>
      <c r="FK517" s="56"/>
      <c r="FL517" s="56"/>
      <c r="FM517" s="56"/>
      <c r="FN517" s="56"/>
      <c r="FO517" s="56"/>
      <c r="FP517" s="56"/>
      <c r="FQ517" s="56"/>
      <c r="FR517" s="56"/>
      <c r="FS517" s="56"/>
      <c r="FT517" s="56"/>
      <c r="FU517" s="56"/>
      <c r="FV517" s="56"/>
      <c r="FW517" s="56"/>
      <c r="FX517" s="56"/>
      <c r="FY517" s="56"/>
      <c r="FZ517" s="56"/>
      <c r="GA517" s="56"/>
      <c r="GB517" s="56"/>
      <c r="GC517" s="56"/>
      <c r="GD517" s="56"/>
      <c r="GE517" s="56"/>
      <c r="GF517" s="56"/>
    </row>
    <row r="518" spans="1:188" s="1" customFormat="1" ht="15.75" x14ac:dyDescent="0.25">
      <c r="F518" s="248"/>
      <c r="G518" s="219"/>
      <c r="H518" s="141"/>
      <c r="I518" s="141"/>
      <c r="J518" s="242"/>
      <c r="K518" s="141"/>
      <c r="L518" s="242"/>
      <c r="M518" s="141"/>
      <c r="N518" s="242"/>
      <c r="O518" s="141"/>
      <c r="P518" s="242"/>
      <c r="Q518" s="141"/>
      <c r="R518" s="242"/>
      <c r="S518" s="141"/>
      <c r="T518" s="242"/>
      <c r="U518" s="141"/>
      <c r="V518" s="242"/>
      <c r="W518" s="141"/>
      <c r="X518" s="242"/>
      <c r="Y518" s="141"/>
      <c r="Z518" s="242"/>
      <c r="AA518" s="141"/>
      <c r="AB518" s="242"/>
      <c r="AC518" s="141"/>
      <c r="AD518" s="141"/>
      <c r="AE518" s="141"/>
      <c r="AF518" s="141"/>
      <c r="AG518" s="141"/>
      <c r="AH518" s="141"/>
      <c r="AI518" s="141"/>
      <c r="AJ518" s="141"/>
      <c r="AK518" s="141"/>
      <c r="AL518" s="141"/>
      <c r="AM518" s="141"/>
      <c r="AN518" s="141"/>
      <c r="AO518" s="141"/>
      <c r="AP518" s="141"/>
      <c r="AQ518" s="141"/>
      <c r="AR518" s="141"/>
      <c r="AS518" s="141"/>
      <c r="AT518" s="141"/>
      <c r="AU518" s="141"/>
      <c r="AV518" s="141"/>
      <c r="AW518" s="141"/>
      <c r="AX518" s="141"/>
      <c r="AY518" s="141"/>
      <c r="AZ518" s="141"/>
      <c r="BA518" s="141"/>
      <c r="BB518" s="141"/>
      <c r="BC518" s="141"/>
      <c r="BD518" s="56"/>
      <c r="BE518" s="56"/>
      <c r="BF518" s="56"/>
      <c r="BG518" s="56"/>
      <c r="BH518" s="56"/>
      <c r="BI518" s="56"/>
      <c r="BJ518" s="56"/>
      <c r="BK518" s="56"/>
      <c r="BL518" s="56"/>
      <c r="BM518" s="56"/>
      <c r="BN518" s="56"/>
      <c r="BO518" s="56"/>
      <c r="BP518" s="56"/>
      <c r="BQ518" s="56"/>
      <c r="BR518" s="56"/>
      <c r="BS518" s="56"/>
      <c r="BT518" s="56"/>
      <c r="BU518" s="56"/>
      <c r="BV518" s="56"/>
      <c r="BW518" s="56"/>
      <c r="BX518" s="56"/>
      <c r="BY518" s="56"/>
      <c r="BZ518" s="56"/>
      <c r="CA518" s="56"/>
      <c r="CB518" s="56"/>
      <c r="CC518" s="56"/>
      <c r="CD518" s="56"/>
      <c r="CE518" s="56"/>
      <c r="CF518" s="56"/>
      <c r="CG518" s="56"/>
      <c r="CH518" s="56"/>
      <c r="CI518" s="56"/>
      <c r="CJ518" s="56"/>
      <c r="CK518" s="56"/>
      <c r="CL518" s="56"/>
      <c r="CM518" s="56"/>
      <c r="CN518" s="56"/>
      <c r="CO518" s="56"/>
      <c r="CP518" s="56"/>
      <c r="CQ518" s="56"/>
      <c r="CR518" s="56"/>
      <c r="CS518" s="56"/>
      <c r="CT518" s="56"/>
      <c r="CU518" s="56"/>
      <c r="CV518" s="56"/>
      <c r="CW518" s="56"/>
      <c r="CX518" s="56"/>
      <c r="CY518" s="56"/>
      <c r="CZ518" s="56"/>
      <c r="DA518" s="56"/>
      <c r="DB518" s="56"/>
      <c r="DC518" s="56"/>
      <c r="DD518" s="56"/>
      <c r="DE518" s="56"/>
      <c r="DF518" s="56"/>
      <c r="DG518" s="56"/>
      <c r="DH518" s="56"/>
      <c r="DI518" s="56"/>
      <c r="DJ518" s="56"/>
      <c r="DK518" s="56"/>
      <c r="DL518" s="56"/>
      <c r="DM518" s="56"/>
      <c r="DN518" s="56"/>
      <c r="DO518" s="56"/>
      <c r="DP518" s="56"/>
      <c r="DQ518" s="56"/>
      <c r="DR518" s="56"/>
      <c r="DS518" s="56"/>
      <c r="DT518" s="56"/>
      <c r="DU518" s="56"/>
      <c r="DV518" s="56"/>
      <c r="DW518" s="56"/>
      <c r="DX518" s="56"/>
      <c r="DY518" s="56"/>
      <c r="DZ518" s="56"/>
      <c r="EA518" s="56"/>
      <c r="EB518" s="56"/>
      <c r="EC518" s="56"/>
      <c r="ED518" s="56"/>
      <c r="EE518" s="56"/>
      <c r="EF518" s="56"/>
      <c r="EG518" s="56"/>
      <c r="EH518" s="56"/>
      <c r="EI518" s="56"/>
      <c r="EJ518" s="56"/>
      <c r="EK518" s="56"/>
      <c r="EL518" s="56"/>
      <c r="EM518" s="56"/>
      <c r="EN518" s="56"/>
      <c r="EO518" s="56"/>
      <c r="EP518" s="56"/>
      <c r="EQ518" s="56"/>
      <c r="ER518" s="56"/>
      <c r="ES518" s="56"/>
      <c r="ET518" s="56"/>
      <c r="EU518" s="56"/>
      <c r="EV518" s="56"/>
      <c r="EW518" s="56"/>
      <c r="EX518" s="56"/>
      <c r="EY518" s="56"/>
      <c r="EZ518" s="56"/>
      <c r="FA518" s="56"/>
      <c r="FB518" s="56"/>
      <c r="FC518" s="56"/>
      <c r="FD518" s="56"/>
      <c r="FE518" s="56"/>
      <c r="FF518" s="56"/>
      <c r="FG518" s="56"/>
      <c r="FH518" s="56"/>
      <c r="FI518" s="56"/>
      <c r="FJ518" s="56"/>
      <c r="FK518" s="56"/>
      <c r="FL518" s="56"/>
      <c r="FM518" s="56"/>
      <c r="FN518" s="56"/>
      <c r="FO518" s="56"/>
      <c r="FP518" s="56"/>
      <c r="FQ518" s="56"/>
      <c r="FR518" s="56"/>
      <c r="FS518" s="56"/>
      <c r="FT518" s="56"/>
      <c r="FU518" s="56"/>
      <c r="FV518" s="56"/>
      <c r="FW518" s="56"/>
      <c r="FX518" s="56"/>
      <c r="FY518" s="56"/>
      <c r="FZ518" s="56"/>
      <c r="GA518" s="56"/>
      <c r="GB518" s="56"/>
      <c r="GC518" s="56"/>
      <c r="GD518" s="56"/>
      <c r="GE518" s="56"/>
      <c r="GF518" s="56"/>
    </row>
    <row r="519" spans="1:188" s="1" customFormat="1" ht="15.75" x14ac:dyDescent="0.25">
      <c r="F519" s="248"/>
      <c r="G519" s="219"/>
      <c r="H519" s="141"/>
      <c r="I519" s="141"/>
      <c r="J519" s="242"/>
      <c r="K519" s="141"/>
      <c r="L519" s="242"/>
      <c r="M519" s="141"/>
      <c r="N519" s="242"/>
      <c r="O519" s="141"/>
      <c r="P519" s="242"/>
      <c r="Q519" s="141"/>
      <c r="R519" s="242"/>
      <c r="S519" s="141"/>
      <c r="T519" s="242"/>
      <c r="U519" s="141"/>
      <c r="V519" s="242"/>
      <c r="W519" s="141"/>
      <c r="X519" s="242"/>
      <c r="Y519" s="141"/>
      <c r="Z519" s="242"/>
      <c r="AA519" s="141"/>
      <c r="AB519" s="242"/>
      <c r="AC519" s="141"/>
      <c r="AD519" s="141"/>
      <c r="AE519" s="141"/>
      <c r="AF519" s="141"/>
      <c r="AG519" s="141"/>
      <c r="AH519" s="141"/>
      <c r="AI519" s="141"/>
      <c r="AJ519" s="141"/>
      <c r="AK519" s="141"/>
      <c r="AL519" s="141"/>
      <c r="AM519" s="141"/>
      <c r="AN519" s="141"/>
      <c r="AO519" s="141"/>
      <c r="AP519" s="141"/>
      <c r="AQ519" s="141"/>
      <c r="AR519" s="141"/>
      <c r="AS519" s="141"/>
      <c r="AT519" s="141"/>
      <c r="AU519" s="141"/>
      <c r="AV519" s="141"/>
      <c r="AW519" s="141"/>
      <c r="AX519" s="141"/>
      <c r="AY519" s="141"/>
      <c r="AZ519" s="141"/>
      <c r="BA519" s="141"/>
      <c r="BB519" s="141"/>
      <c r="BC519" s="141"/>
      <c r="BD519" s="56"/>
      <c r="BE519" s="56"/>
      <c r="BF519" s="56"/>
      <c r="BG519" s="56"/>
      <c r="BH519" s="56"/>
      <c r="BI519" s="56"/>
      <c r="BJ519" s="56"/>
      <c r="BK519" s="56"/>
      <c r="BL519" s="56"/>
      <c r="BM519" s="56"/>
      <c r="BN519" s="56"/>
      <c r="BO519" s="56"/>
      <c r="BP519" s="56"/>
      <c r="BQ519" s="56"/>
      <c r="BR519" s="56"/>
      <c r="BS519" s="56"/>
      <c r="BT519" s="56"/>
      <c r="BU519" s="56"/>
      <c r="BV519" s="56"/>
      <c r="BW519" s="56"/>
      <c r="BX519" s="56"/>
      <c r="BY519" s="56"/>
      <c r="BZ519" s="56"/>
      <c r="CA519" s="56"/>
      <c r="CB519" s="56"/>
      <c r="CC519" s="56"/>
      <c r="CD519" s="56"/>
      <c r="CE519" s="56"/>
      <c r="CF519" s="56"/>
      <c r="CG519" s="56"/>
      <c r="CH519" s="56"/>
      <c r="CI519" s="56"/>
      <c r="CJ519" s="56"/>
      <c r="CK519" s="56"/>
      <c r="CL519" s="56"/>
      <c r="CM519" s="56"/>
      <c r="CN519" s="56"/>
      <c r="CO519" s="56"/>
      <c r="CP519" s="56"/>
      <c r="CQ519" s="56"/>
      <c r="CR519" s="56"/>
      <c r="CS519" s="56"/>
      <c r="CT519" s="56"/>
      <c r="CU519" s="56"/>
      <c r="CV519" s="56"/>
      <c r="CW519" s="56"/>
      <c r="CX519" s="56"/>
      <c r="CY519" s="56"/>
      <c r="CZ519" s="56"/>
      <c r="DA519" s="56"/>
      <c r="DB519" s="56"/>
      <c r="DC519" s="56"/>
      <c r="DD519" s="56"/>
      <c r="DE519" s="56"/>
      <c r="DF519" s="56"/>
      <c r="DG519" s="56"/>
      <c r="DH519" s="56"/>
      <c r="DI519" s="56"/>
      <c r="DJ519" s="56"/>
      <c r="DK519" s="56"/>
      <c r="DL519" s="56"/>
      <c r="DM519" s="56"/>
      <c r="DN519" s="56"/>
      <c r="DO519" s="56"/>
      <c r="DP519" s="56"/>
      <c r="DQ519" s="56"/>
      <c r="DR519" s="56"/>
      <c r="DS519" s="56"/>
      <c r="DT519" s="56"/>
      <c r="DU519" s="56"/>
      <c r="DV519" s="56"/>
      <c r="DW519" s="56"/>
      <c r="DX519" s="56"/>
      <c r="DY519" s="56"/>
      <c r="DZ519" s="56"/>
      <c r="EA519" s="56"/>
      <c r="EB519" s="56"/>
      <c r="EC519" s="56"/>
      <c r="ED519" s="56"/>
      <c r="EE519" s="56"/>
      <c r="EF519" s="56"/>
      <c r="EG519" s="56"/>
      <c r="EH519" s="56"/>
      <c r="EI519" s="56"/>
      <c r="EJ519" s="56"/>
      <c r="EK519" s="56"/>
      <c r="EL519" s="56"/>
      <c r="EM519" s="56"/>
      <c r="EN519" s="56"/>
      <c r="EO519" s="56"/>
      <c r="EP519" s="56"/>
      <c r="EQ519" s="56"/>
      <c r="ER519" s="56"/>
      <c r="ES519" s="56"/>
      <c r="ET519" s="56"/>
      <c r="EU519" s="56"/>
      <c r="EV519" s="56"/>
      <c r="EW519" s="56"/>
      <c r="EX519" s="56"/>
      <c r="EY519" s="56"/>
      <c r="EZ519" s="56"/>
      <c r="FA519" s="56"/>
      <c r="FB519" s="56"/>
      <c r="FC519" s="56"/>
      <c r="FD519" s="56"/>
      <c r="FE519" s="56"/>
      <c r="FF519" s="56"/>
      <c r="FG519" s="56"/>
      <c r="FH519" s="56"/>
      <c r="FI519" s="56"/>
      <c r="FJ519" s="56"/>
      <c r="FK519" s="56"/>
      <c r="FL519" s="56"/>
      <c r="FM519" s="56"/>
      <c r="FN519" s="56"/>
      <c r="FO519" s="56"/>
      <c r="FP519" s="56"/>
      <c r="FQ519" s="56"/>
      <c r="FR519" s="56"/>
      <c r="FS519" s="56"/>
      <c r="FT519" s="56"/>
      <c r="FU519" s="56"/>
      <c r="FV519" s="56"/>
      <c r="FW519" s="56"/>
      <c r="FX519" s="56"/>
      <c r="FY519" s="56"/>
      <c r="FZ519" s="56"/>
      <c r="GA519" s="56"/>
      <c r="GB519" s="56"/>
      <c r="GC519" s="56"/>
      <c r="GD519" s="56"/>
      <c r="GE519" s="56"/>
      <c r="GF519" s="56"/>
    </row>
    <row r="520" spans="1:188" s="1" customFormat="1" ht="15.75" x14ac:dyDescent="0.25">
      <c r="F520" s="248"/>
      <c r="G520" s="219"/>
      <c r="I520" s="141"/>
      <c r="J520" s="141"/>
      <c r="K520" s="141"/>
      <c r="L520" s="141"/>
      <c r="M520" s="141"/>
      <c r="N520" s="141"/>
      <c r="O520" s="141"/>
      <c r="P520" s="141"/>
      <c r="Q520" s="141"/>
      <c r="R520" s="141"/>
      <c r="S520" s="141"/>
      <c r="T520" s="141"/>
      <c r="U520" s="141"/>
      <c r="V520" s="141"/>
      <c r="W520" s="141"/>
      <c r="X520" s="141"/>
      <c r="Y520" s="141"/>
      <c r="Z520" s="141"/>
      <c r="AA520" s="141"/>
      <c r="AB520" s="141"/>
      <c r="AC520" s="141"/>
      <c r="AD520" s="141"/>
      <c r="AE520" s="141"/>
      <c r="AF520" s="141"/>
      <c r="AG520" s="141"/>
      <c r="AH520" s="141"/>
      <c r="AI520" s="141"/>
      <c r="AJ520" s="141"/>
      <c r="AK520" s="141"/>
      <c r="AL520" s="141"/>
      <c r="AM520" s="141"/>
      <c r="AN520" s="141"/>
      <c r="AO520" s="141"/>
      <c r="AP520" s="141"/>
      <c r="AQ520" s="141"/>
      <c r="AR520" s="141"/>
      <c r="AS520" s="141"/>
      <c r="AT520" s="141"/>
      <c r="AU520" s="141"/>
      <c r="AV520" s="141"/>
      <c r="AW520" s="141"/>
      <c r="AX520" s="141"/>
      <c r="AY520" s="141"/>
      <c r="AZ520" s="141"/>
      <c r="BA520" s="141"/>
      <c r="BB520" s="141"/>
      <c r="BC520" s="141"/>
      <c r="BD520" s="56"/>
      <c r="BE520" s="56"/>
      <c r="BF520" s="56"/>
      <c r="BG520" s="56"/>
      <c r="BH520" s="56"/>
      <c r="BI520" s="56"/>
      <c r="BJ520" s="56"/>
      <c r="BK520" s="56"/>
      <c r="BL520" s="56"/>
      <c r="BM520" s="56"/>
      <c r="BN520" s="56"/>
      <c r="BO520" s="56"/>
      <c r="BP520" s="56"/>
      <c r="BQ520" s="56"/>
      <c r="BR520" s="56"/>
      <c r="BS520" s="56"/>
      <c r="BT520" s="56"/>
      <c r="BU520" s="56"/>
      <c r="BV520" s="56"/>
      <c r="BW520" s="56"/>
      <c r="BX520" s="56"/>
      <c r="BY520" s="56"/>
      <c r="BZ520" s="56"/>
      <c r="CA520" s="56"/>
      <c r="CB520" s="56"/>
      <c r="CC520" s="56"/>
      <c r="CD520" s="56"/>
      <c r="CE520" s="56"/>
      <c r="CF520" s="56"/>
      <c r="CG520" s="56"/>
      <c r="CH520" s="56"/>
      <c r="CI520" s="56"/>
      <c r="CJ520" s="56"/>
      <c r="CK520" s="56"/>
      <c r="CL520" s="56"/>
      <c r="CM520" s="56"/>
      <c r="CN520" s="56"/>
      <c r="CO520" s="56"/>
      <c r="CP520" s="56"/>
      <c r="CQ520" s="56"/>
      <c r="CR520" s="56"/>
      <c r="CS520" s="56"/>
      <c r="CT520" s="56"/>
      <c r="CU520" s="56"/>
      <c r="CV520" s="56"/>
      <c r="CW520" s="56"/>
      <c r="CX520" s="56"/>
      <c r="CY520" s="56"/>
      <c r="CZ520" s="56"/>
      <c r="DA520" s="56"/>
      <c r="DB520" s="56"/>
      <c r="DC520" s="56"/>
      <c r="DD520" s="56"/>
      <c r="DE520" s="56"/>
      <c r="DF520" s="56"/>
      <c r="DG520" s="56"/>
      <c r="DH520" s="56"/>
      <c r="DI520" s="56"/>
      <c r="DJ520" s="56"/>
      <c r="DK520" s="56"/>
      <c r="DL520" s="56"/>
      <c r="DM520" s="56"/>
      <c r="DN520" s="56"/>
      <c r="DO520" s="56"/>
      <c r="DP520" s="56"/>
      <c r="DQ520" s="56"/>
      <c r="DR520" s="56"/>
      <c r="DS520" s="56"/>
      <c r="DT520" s="56"/>
      <c r="DU520" s="56"/>
      <c r="DV520" s="56"/>
      <c r="DW520" s="56"/>
      <c r="DX520" s="56"/>
      <c r="DY520" s="56"/>
      <c r="DZ520" s="56"/>
      <c r="EA520" s="56"/>
      <c r="EB520" s="56"/>
      <c r="EC520" s="56"/>
      <c r="ED520" s="56"/>
      <c r="EE520" s="56"/>
      <c r="EF520" s="56"/>
      <c r="EG520" s="56"/>
      <c r="EH520" s="56"/>
      <c r="EI520" s="56"/>
      <c r="EJ520" s="56"/>
      <c r="EK520" s="56"/>
      <c r="EL520" s="56"/>
      <c r="EM520" s="56"/>
      <c r="EN520" s="56"/>
      <c r="EO520" s="56"/>
      <c r="EP520" s="56"/>
      <c r="EQ520" s="56"/>
      <c r="ER520" s="56"/>
      <c r="ES520" s="56"/>
      <c r="ET520" s="56"/>
      <c r="EU520" s="56"/>
      <c r="EV520" s="56"/>
      <c r="EW520" s="56"/>
      <c r="EX520" s="56"/>
      <c r="EY520" s="56"/>
      <c r="EZ520" s="56"/>
      <c r="FA520" s="56"/>
      <c r="FB520" s="56"/>
      <c r="FC520" s="56"/>
      <c r="FD520" s="56"/>
      <c r="FE520" s="56"/>
      <c r="FF520" s="56"/>
      <c r="FG520" s="56"/>
      <c r="FH520" s="56"/>
      <c r="FI520" s="56"/>
      <c r="FJ520" s="56"/>
      <c r="FK520" s="56"/>
      <c r="FL520" s="56"/>
      <c r="FM520" s="56"/>
      <c r="FN520" s="56"/>
      <c r="FO520" s="56"/>
      <c r="FP520" s="56"/>
      <c r="FQ520" s="56"/>
      <c r="FR520" s="56"/>
      <c r="FS520" s="56"/>
      <c r="FT520" s="56"/>
      <c r="FU520" s="56"/>
      <c r="FV520" s="56"/>
      <c r="FW520" s="56"/>
      <c r="FX520" s="56"/>
      <c r="FY520" s="56"/>
      <c r="FZ520" s="56"/>
      <c r="GA520" s="56"/>
      <c r="GB520" s="56"/>
      <c r="GC520" s="56"/>
      <c r="GD520" s="56"/>
      <c r="GE520" s="56"/>
      <c r="GF520" s="56"/>
    </row>
    <row r="521" spans="1:188" s="1" customFormat="1" ht="15.75" x14ac:dyDescent="0.25">
      <c r="F521" s="248"/>
      <c r="G521" s="219"/>
      <c r="H521" s="141"/>
      <c r="I521" s="141"/>
      <c r="J521" s="141"/>
      <c r="K521" s="141"/>
      <c r="L521" s="141"/>
      <c r="M521" s="141"/>
      <c r="N521" s="141"/>
      <c r="O521" s="141"/>
      <c r="P521" s="141"/>
      <c r="Q521" s="141"/>
      <c r="R521" s="141"/>
      <c r="S521" s="141"/>
      <c r="T521" s="141"/>
      <c r="U521" s="141"/>
      <c r="V521" s="141"/>
      <c r="W521" s="141"/>
      <c r="X521" s="141"/>
      <c r="Y521" s="141"/>
      <c r="Z521" s="141"/>
      <c r="AA521" s="141"/>
      <c r="AB521" s="141"/>
      <c r="AC521" s="141"/>
      <c r="AD521" s="141"/>
      <c r="AE521" s="141"/>
      <c r="AF521" s="141"/>
      <c r="AG521" s="141"/>
      <c r="AH521" s="141"/>
      <c r="AI521" s="141"/>
      <c r="AJ521" s="141"/>
      <c r="AK521" s="141"/>
      <c r="AL521" s="141"/>
      <c r="AM521" s="141"/>
      <c r="AN521" s="141"/>
      <c r="AO521" s="141"/>
      <c r="AP521" s="141"/>
      <c r="AQ521" s="141"/>
      <c r="AR521" s="141"/>
      <c r="AS521" s="141"/>
      <c r="AT521" s="141"/>
      <c r="AU521" s="141"/>
      <c r="AV521" s="141"/>
      <c r="AW521" s="141"/>
      <c r="AX521" s="141"/>
      <c r="AY521" s="141"/>
      <c r="AZ521" s="141"/>
      <c r="BA521" s="141"/>
      <c r="BB521" s="141"/>
      <c r="BC521" s="141"/>
      <c r="BD521" s="56"/>
      <c r="BE521" s="56"/>
      <c r="BF521" s="56"/>
      <c r="BG521" s="56"/>
      <c r="BH521" s="56"/>
      <c r="BI521" s="56"/>
      <c r="BJ521" s="56"/>
      <c r="BK521" s="56"/>
      <c r="BL521" s="56"/>
      <c r="BM521" s="56"/>
      <c r="BN521" s="56"/>
      <c r="BO521" s="56"/>
      <c r="BP521" s="56"/>
      <c r="BQ521" s="56"/>
      <c r="BR521" s="56"/>
      <c r="BS521" s="56"/>
      <c r="BT521" s="56"/>
      <c r="BU521" s="56"/>
      <c r="BV521" s="56"/>
      <c r="BW521" s="56"/>
      <c r="BX521" s="56"/>
      <c r="BY521" s="56"/>
      <c r="BZ521" s="56"/>
      <c r="CA521" s="56"/>
      <c r="CB521" s="56"/>
      <c r="CC521" s="56"/>
      <c r="CD521" s="56"/>
      <c r="CE521" s="56"/>
      <c r="CF521" s="56"/>
      <c r="CG521" s="56"/>
      <c r="CH521" s="56"/>
      <c r="CI521" s="56"/>
      <c r="CJ521" s="56"/>
      <c r="CK521" s="56"/>
      <c r="CL521" s="56"/>
      <c r="CM521" s="56"/>
      <c r="CN521" s="56"/>
      <c r="CO521" s="56"/>
      <c r="CP521" s="56"/>
      <c r="CQ521" s="56"/>
      <c r="CR521" s="56"/>
      <c r="CS521" s="56"/>
      <c r="CT521" s="56"/>
      <c r="CU521" s="56"/>
      <c r="CV521" s="56"/>
      <c r="CW521" s="56"/>
      <c r="CX521" s="56"/>
      <c r="CY521" s="56"/>
      <c r="CZ521" s="56"/>
      <c r="DA521" s="56"/>
      <c r="DB521" s="56"/>
      <c r="DC521" s="56"/>
      <c r="DD521" s="56"/>
      <c r="DE521" s="56"/>
      <c r="DF521" s="56"/>
      <c r="DG521" s="56"/>
      <c r="DH521" s="56"/>
      <c r="DI521" s="56"/>
      <c r="DJ521" s="56"/>
      <c r="DK521" s="56"/>
      <c r="DL521" s="56"/>
      <c r="DM521" s="56"/>
      <c r="DN521" s="56"/>
      <c r="DO521" s="56"/>
      <c r="DP521" s="56"/>
      <c r="DQ521" s="56"/>
      <c r="DR521" s="56"/>
      <c r="DS521" s="56"/>
      <c r="DT521" s="56"/>
      <c r="DU521" s="56"/>
      <c r="DV521" s="56"/>
      <c r="DW521" s="56"/>
      <c r="DX521" s="56"/>
      <c r="DY521" s="56"/>
      <c r="DZ521" s="56"/>
      <c r="EA521" s="56"/>
      <c r="EB521" s="56"/>
      <c r="EC521" s="56"/>
      <c r="ED521" s="56"/>
      <c r="EE521" s="56"/>
      <c r="EF521" s="56"/>
      <c r="EG521" s="56"/>
      <c r="EH521" s="56"/>
      <c r="EI521" s="56"/>
      <c r="EJ521" s="56"/>
      <c r="EK521" s="56"/>
      <c r="EL521" s="56"/>
      <c r="EM521" s="56"/>
      <c r="EN521" s="56"/>
      <c r="EO521" s="56"/>
      <c r="EP521" s="56"/>
      <c r="EQ521" s="56"/>
      <c r="ER521" s="56"/>
      <c r="ES521" s="56"/>
      <c r="ET521" s="56"/>
      <c r="EU521" s="56"/>
      <c r="EV521" s="56"/>
      <c r="EW521" s="56"/>
      <c r="EX521" s="56"/>
      <c r="EY521" s="56"/>
      <c r="EZ521" s="56"/>
      <c r="FA521" s="56"/>
      <c r="FB521" s="56"/>
      <c r="FC521" s="56"/>
      <c r="FD521" s="56"/>
      <c r="FE521" s="56"/>
      <c r="FF521" s="56"/>
      <c r="FG521" s="56"/>
      <c r="FH521" s="56"/>
      <c r="FI521" s="56"/>
      <c r="FJ521" s="56"/>
      <c r="FK521" s="56"/>
      <c r="FL521" s="56"/>
      <c r="FM521" s="56"/>
      <c r="FN521" s="56"/>
      <c r="FO521" s="56"/>
      <c r="FP521" s="56"/>
      <c r="FQ521" s="56"/>
      <c r="FR521" s="56"/>
      <c r="FS521" s="56"/>
      <c r="FT521" s="56"/>
      <c r="FU521" s="56"/>
      <c r="FV521" s="56"/>
      <c r="FW521" s="56"/>
      <c r="FX521" s="56"/>
      <c r="FY521" s="56"/>
      <c r="FZ521" s="56"/>
      <c r="GA521" s="56"/>
      <c r="GB521" s="56"/>
      <c r="GC521" s="56"/>
      <c r="GD521" s="56"/>
      <c r="GE521" s="56"/>
      <c r="GF521" s="56"/>
    </row>
    <row r="522" spans="1:188" s="1" customFormat="1" ht="15.75" x14ac:dyDescent="0.25">
      <c r="G522" s="250"/>
      <c r="H522" s="141"/>
      <c r="I522" s="141"/>
      <c r="J522" s="141"/>
      <c r="K522" s="141"/>
      <c r="L522" s="141"/>
      <c r="M522" s="141"/>
      <c r="N522" s="141"/>
      <c r="O522" s="141"/>
      <c r="P522" s="141"/>
      <c r="Q522" s="141"/>
      <c r="R522" s="141"/>
      <c r="S522" s="141"/>
      <c r="T522" s="141"/>
      <c r="U522" s="141"/>
      <c r="V522" s="141"/>
      <c r="W522" s="141"/>
      <c r="X522" s="141"/>
      <c r="Y522" s="141"/>
      <c r="Z522" s="141"/>
      <c r="AA522" s="141"/>
      <c r="AB522" s="141"/>
      <c r="AC522" s="141"/>
      <c r="AD522" s="141"/>
      <c r="AE522" s="141"/>
      <c r="AF522" s="141"/>
      <c r="AG522" s="141"/>
      <c r="AH522" s="141"/>
      <c r="AI522" s="141"/>
      <c r="AJ522" s="141"/>
      <c r="AK522" s="141"/>
      <c r="AL522" s="141"/>
      <c r="AM522" s="141"/>
      <c r="AN522" s="141"/>
      <c r="AO522" s="141"/>
      <c r="AP522" s="141"/>
      <c r="AQ522" s="141"/>
      <c r="AR522" s="141"/>
      <c r="AS522" s="141"/>
      <c r="AT522" s="141"/>
      <c r="AU522" s="141"/>
      <c r="AV522" s="141"/>
      <c r="AW522" s="141"/>
      <c r="AX522" s="141"/>
      <c r="AY522" s="141"/>
      <c r="AZ522" s="141"/>
      <c r="BA522" s="141"/>
      <c r="BB522" s="141"/>
      <c r="BC522" s="141"/>
      <c r="BD522" s="56"/>
      <c r="BE522" s="56"/>
      <c r="BF522" s="56"/>
      <c r="BG522" s="56"/>
      <c r="BH522" s="56"/>
      <c r="BI522" s="56"/>
      <c r="BJ522" s="56"/>
      <c r="BK522" s="56"/>
      <c r="BL522" s="56"/>
      <c r="BM522" s="56"/>
      <c r="BN522" s="56"/>
      <c r="BO522" s="56"/>
      <c r="BP522" s="56"/>
      <c r="BQ522" s="56"/>
      <c r="BR522" s="56"/>
      <c r="BS522" s="56"/>
      <c r="BT522" s="56"/>
      <c r="BU522" s="56"/>
      <c r="BV522" s="56"/>
      <c r="BW522" s="56"/>
      <c r="BX522" s="56"/>
      <c r="BY522" s="56"/>
      <c r="BZ522" s="56"/>
      <c r="CA522" s="56"/>
      <c r="CB522" s="56"/>
      <c r="CC522" s="56"/>
      <c r="CD522" s="56"/>
      <c r="CE522" s="56"/>
      <c r="CF522" s="56"/>
      <c r="CG522" s="56"/>
      <c r="CH522" s="56"/>
      <c r="CI522" s="56"/>
      <c r="CJ522" s="56"/>
      <c r="CK522" s="56"/>
      <c r="CL522" s="56"/>
      <c r="CM522" s="56"/>
      <c r="CN522" s="56"/>
      <c r="CO522" s="56"/>
      <c r="CP522" s="56"/>
      <c r="CQ522" s="56"/>
      <c r="CR522" s="56"/>
      <c r="CS522" s="56"/>
      <c r="CT522" s="56"/>
      <c r="CU522" s="56"/>
      <c r="CV522" s="56"/>
      <c r="CW522" s="56"/>
      <c r="CX522" s="56"/>
      <c r="CY522" s="56"/>
      <c r="CZ522" s="56"/>
      <c r="DA522" s="56"/>
      <c r="DB522" s="56"/>
      <c r="DC522" s="56"/>
      <c r="DD522" s="56"/>
      <c r="DE522" s="56"/>
      <c r="DF522" s="56"/>
      <c r="DG522" s="56"/>
      <c r="DH522" s="56"/>
      <c r="DI522" s="56"/>
      <c r="DJ522" s="56"/>
      <c r="DK522" s="56"/>
      <c r="DL522" s="56"/>
      <c r="DM522" s="56"/>
      <c r="DN522" s="56"/>
      <c r="DO522" s="56"/>
      <c r="DP522" s="56"/>
      <c r="DQ522" s="56"/>
      <c r="DR522" s="56"/>
      <c r="DS522" s="56"/>
      <c r="DT522" s="56"/>
      <c r="DU522" s="56"/>
      <c r="DV522" s="56"/>
      <c r="DW522" s="56"/>
      <c r="DX522" s="56"/>
      <c r="DY522" s="56"/>
      <c r="DZ522" s="56"/>
      <c r="EA522" s="56"/>
      <c r="EB522" s="56"/>
      <c r="EC522" s="56"/>
      <c r="ED522" s="56"/>
      <c r="EE522" s="56"/>
      <c r="EF522" s="56"/>
      <c r="EG522" s="56"/>
      <c r="EH522" s="56"/>
      <c r="EI522" s="56"/>
      <c r="EJ522" s="56"/>
      <c r="EK522" s="56"/>
      <c r="EL522" s="56"/>
      <c r="EM522" s="56"/>
      <c r="EN522" s="56"/>
      <c r="EO522" s="56"/>
      <c r="EP522" s="56"/>
      <c r="EQ522" s="56"/>
      <c r="ER522" s="56"/>
      <c r="ES522" s="56"/>
      <c r="ET522" s="56"/>
      <c r="EU522" s="56"/>
      <c r="EV522" s="56"/>
      <c r="EW522" s="56"/>
      <c r="EX522" s="56"/>
      <c r="EY522" s="56"/>
      <c r="EZ522" s="56"/>
      <c r="FA522" s="56"/>
      <c r="FB522" s="56"/>
      <c r="FC522" s="56"/>
      <c r="FD522" s="56"/>
      <c r="FE522" s="56"/>
      <c r="FF522" s="56"/>
      <c r="FG522" s="56"/>
      <c r="FH522" s="56"/>
      <c r="FI522" s="56"/>
      <c r="FJ522" s="56"/>
      <c r="FK522" s="56"/>
      <c r="FL522" s="56"/>
      <c r="FM522" s="56"/>
      <c r="FN522" s="56"/>
      <c r="FO522" s="56"/>
      <c r="FP522" s="56"/>
      <c r="FQ522" s="56"/>
      <c r="FR522" s="56"/>
      <c r="FS522" s="56"/>
      <c r="FT522" s="56"/>
      <c r="FU522" s="56"/>
      <c r="FV522" s="56"/>
      <c r="FW522" s="56"/>
      <c r="FX522" s="56"/>
      <c r="FY522" s="56"/>
      <c r="FZ522" s="56"/>
      <c r="GA522" s="56"/>
      <c r="GB522" s="56"/>
      <c r="GC522" s="56"/>
      <c r="GD522" s="56"/>
      <c r="GE522" s="56"/>
      <c r="GF522" s="56"/>
    </row>
    <row r="523" spans="1:188" s="1" customFormat="1" ht="15.75" x14ac:dyDescent="0.25">
      <c r="G523" s="250"/>
      <c r="H523" s="141"/>
      <c r="I523" s="141"/>
      <c r="J523" s="141"/>
      <c r="K523" s="141"/>
      <c r="L523" s="141"/>
      <c r="M523" s="141"/>
      <c r="N523" s="141"/>
      <c r="O523" s="141"/>
      <c r="P523" s="141"/>
      <c r="Q523" s="141"/>
      <c r="R523" s="141"/>
      <c r="S523" s="141"/>
      <c r="T523" s="141"/>
      <c r="U523" s="141"/>
      <c r="V523" s="141"/>
      <c r="W523" s="141"/>
      <c r="X523" s="141"/>
      <c r="Y523" s="141"/>
      <c r="Z523" s="141"/>
      <c r="AA523" s="141"/>
      <c r="AB523" s="141"/>
      <c r="AC523" s="141"/>
      <c r="AD523" s="141"/>
      <c r="AE523" s="141"/>
      <c r="AF523" s="141"/>
      <c r="AG523" s="141"/>
      <c r="AH523" s="141"/>
      <c r="AI523" s="141"/>
      <c r="AJ523" s="141"/>
      <c r="AK523" s="141"/>
      <c r="AL523" s="141"/>
      <c r="AM523" s="141"/>
      <c r="AN523" s="141"/>
      <c r="AO523" s="141"/>
      <c r="AP523" s="141"/>
      <c r="AQ523" s="141"/>
      <c r="AR523" s="141"/>
      <c r="AS523" s="141"/>
      <c r="AT523" s="141"/>
      <c r="AU523" s="141"/>
      <c r="AV523" s="141"/>
      <c r="AW523" s="141"/>
      <c r="AX523" s="141"/>
      <c r="AY523" s="141"/>
      <c r="AZ523" s="141"/>
      <c r="BA523" s="141"/>
      <c r="BB523" s="141"/>
      <c r="BC523" s="141"/>
      <c r="BD523" s="56"/>
      <c r="BE523" s="56"/>
      <c r="BF523" s="56"/>
      <c r="BG523" s="56"/>
      <c r="BH523" s="56"/>
      <c r="BI523" s="56"/>
      <c r="BJ523" s="56"/>
      <c r="BK523" s="56"/>
      <c r="BL523" s="56"/>
      <c r="BM523" s="56"/>
      <c r="BN523" s="56"/>
      <c r="BO523" s="56"/>
      <c r="BP523" s="56"/>
      <c r="BQ523" s="56"/>
      <c r="BR523" s="56"/>
      <c r="BS523" s="56"/>
      <c r="BT523" s="56"/>
      <c r="BU523" s="56"/>
      <c r="BV523" s="56"/>
      <c r="BW523" s="56"/>
      <c r="BX523" s="56"/>
      <c r="BY523" s="56"/>
      <c r="BZ523" s="56"/>
      <c r="CA523" s="56"/>
      <c r="CB523" s="56"/>
      <c r="CC523" s="56"/>
      <c r="CD523" s="56"/>
      <c r="CE523" s="56"/>
      <c r="CF523" s="56"/>
      <c r="CG523" s="56"/>
      <c r="CH523" s="56"/>
      <c r="CI523" s="56"/>
      <c r="CJ523" s="56"/>
      <c r="CK523" s="56"/>
      <c r="CL523" s="56"/>
      <c r="CM523" s="56"/>
      <c r="CN523" s="56"/>
      <c r="CO523" s="56"/>
      <c r="CP523" s="56"/>
      <c r="CQ523" s="56"/>
      <c r="CR523" s="56"/>
      <c r="CS523" s="56"/>
      <c r="CT523" s="56"/>
      <c r="CU523" s="56"/>
      <c r="CV523" s="56"/>
      <c r="CW523" s="56"/>
      <c r="CX523" s="56"/>
      <c r="CY523" s="56"/>
      <c r="CZ523" s="56"/>
      <c r="DA523" s="56"/>
      <c r="DB523" s="56"/>
      <c r="DC523" s="56"/>
      <c r="DD523" s="56"/>
      <c r="DE523" s="56"/>
      <c r="DF523" s="56"/>
      <c r="DG523" s="56"/>
      <c r="DH523" s="56"/>
      <c r="DI523" s="56"/>
      <c r="DJ523" s="56"/>
      <c r="DK523" s="56"/>
      <c r="DL523" s="56"/>
      <c r="DM523" s="56"/>
      <c r="DN523" s="56"/>
      <c r="DO523" s="56"/>
      <c r="DP523" s="56"/>
      <c r="DQ523" s="56"/>
      <c r="DR523" s="56"/>
      <c r="DS523" s="56"/>
      <c r="DT523" s="56"/>
      <c r="DU523" s="56"/>
      <c r="DV523" s="56"/>
      <c r="DW523" s="56"/>
      <c r="DX523" s="56"/>
      <c r="DY523" s="56"/>
      <c r="DZ523" s="56"/>
      <c r="EA523" s="56"/>
      <c r="EB523" s="56"/>
      <c r="EC523" s="56"/>
      <c r="ED523" s="56"/>
      <c r="EE523" s="56"/>
      <c r="EF523" s="56"/>
      <c r="EG523" s="56"/>
      <c r="EH523" s="56"/>
      <c r="EI523" s="56"/>
      <c r="EJ523" s="56"/>
      <c r="EK523" s="56"/>
      <c r="EL523" s="56"/>
      <c r="EM523" s="56"/>
      <c r="EN523" s="56"/>
      <c r="EO523" s="56"/>
      <c r="EP523" s="56"/>
      <c r="EQ523" s="56"/>
      <c r="ER523" s="56"/>
      <c r="ES523" s="56"/>
      <c r="ET523" s="56"/>
      <c r="EU523" s="56"/>
      <c r="EV523" s="56"/>
      <c r="EW523" s="56"/>
      <c r="EX523" s="56"/>
      <c r="EY523" s="56"/>
      <c r="EZ523" s="56"/>
      <c r="FA523" s="56"/>
      <c r="FB523" s="56"/>
      <c r="FC523" s="56"/>
      <c r="FD523" s="56"/>
      <c r="FE523" s="56"/>
      <c r="FF523" s="56"/>
      <c r="FG523" s="56"/>
      <c r="FH523" s="56"/>
      <c r="FI523" s="56"/>
      <c r="FJ523" s="56"/>
      <c r="FK523" s="56"/>
      <c r="FL523" s="56"/>
      <c r="FM523" s="56"/>
      <c r="FN523" s="56"/>
      <c r="FO523" s="56"/>
      <c r="FP523" s="56"/>
      <c r="FQ523" s="56"/>
      <c r="FR523" s="56"/>
      <c r="FS523" s="56"/>
      <c r="FT523" s="56"/>
      <c r="FU523" s="56"/>
      <c r="FV523" s="56"/>
      <c r="FW523" s="56"/>
      <c r="FX523" s="56"/>
      <c r="FY523" s="56"/>
      <c r="FZ523" s="56"/>
      <c r="GA523" s="56"/>
      <c r="GB523" s="56"/>
      <c r="GC523" s="56"/>
      <c r="GD523" s="56"/>
      <c r="GE523" s="56"/>
      <c r="GF523" s="56"/>
    </row>
    <row r="524" spans="1:188" ht="15.75" x14ac:dyDescent="0.2">
      <c r="G524" s="56"/>
      <c r="H524" s="215"/>
      <c r="I524" s="251"/>
      <c r="J524" s="251"/>
      <c r="K524" s="251"/>
      <c r="L524" s="251"/>
      <c r="M524" s="251"/>
      <c r="N524" s="251"/>
      <c r="O524" s="251"/>
      <c r="P524" s="251"/>
      <c r="Q524" s="251"/>
      <c r="R524" s="251"/>
      <c r="S524" s="251"/>
      <c r="T524" s="251"/>
      <c r="U524" s="251"/>
      <c r="V524" s="251"/>
      <c r="W524" s="251"/>
      <c r="X524" s="251"/>
      <c r="Y524" s="251"/>
      <c r="Z524" s="251"/>
      <c r="AA524" s="251"/>
      <c r="AB524" s="251"/>
      <c r="AC524" s="251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2"/>
      <c r="AY524" s="12"/>
      <c r="AZ524" s="12"/>
      <c r="BA524" s="12"/>
      <c r="BB524" s="12"/>
      <c r="BC524" s="12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  <c r="BV524" s="6"/>
      <c r="BW524" s="6"/>
      <c r="BX524" s="6"/>
      <c r="BY524" s="6"/>
      <c r="BZ524" s="6"/>
      <c r="CA524" s="6"/>
      <c r="CB524" s="6"/>
      <c r="CC524" s="6"/>
      <c r="CD524" s="6"/>
      <c r="CE524" s="6"/>
      <c r="CF524" s="6"/>
      <c r="CG524" s="6"/>
      <c r="CH524" s="6"/>
      <c r="CI524" s="6"/>
      <c r="CJ524" s="6"/>
      <c r="CK524" s="6"/>
      <c r="CL524" s="6"/>
      <c r="CM524" s="6"/>
      <c r="CN524" s="6"/>
      <c r="CO524" s="6"/>
      <c r="CP524" s="6"/>
      <c r="CQ524" s="6"/>
      <c r="CR524" s="6"/>
      <c r="CS524" s="6"/>
      <c r="CT524" s="6"/>
      <c r="CU524" s="6"/>
      <c r="CV524" s="6"/>
      <c r="CW524" s="6"/>
      <c r="CX524" s="6"/>
      <c r="CY524" s="6"/>
      <c r="CZ524" s="6"/>
      <c r="DA524" s="6"/>
      <c r="DB524" s="6"/>
      <c r="DC524" s="6"/>
      <c r="DD524" s="6"/>
      <c r="DE524" s="6"/>
      <c r="DF524" s="6"/>
      <c r="DG524" s="6"/>
      <c r="DH524" s="6"/>
      <c r="DI524" s="6"/>
      <c r="DJ524" s="6"/>
      <c r="DK524" s="6"/>
      <c r="DL524" s="6"/>
      <c r="DM524" s="6"/>
      <c r="DN524" s="6"/>
      <c r="DO524" s="6"/>
      <c r="DP524" s="6"/>
      <c r="DQ524" s="6"/>
      <c r="DR524" s="6"/>
      <c r="DS524" s="6"/>
      <c r="DT524" s="6"/>
      <c r="DU524" s="6"/>
      <c r="DV524" s="6"/>
      <c r="DW524" s="6"/>
      <c r="DX524" s="6"/>
      <c r="DY524" s="6"/>
      <c r="DZ524" s="6"/>
      <c r="EA524" s="6"/>
      <c r="EB524" s="6"/>
      <c r="EC524" s="6"/>
      <c r="ED524" s="6"/>
      <c r="EE524" s="6"/>
      <c r="EF524" s="6"/>
      <c r="EG524" s="6"/>
      <c r="EH524" s="6"/>
      <c r="EI524" s="6"/>
      <c r="EJ524" s="6"/>
      <c r="EK524" s="4"/>
      <c r="EL524" s="4"/>
      <c r="EM524" s="4"/>
      <c r="EN524" s="4"/>
      <c r="EO524" s="4"/>
      <c r="EP524" s="4"/>
      <c r="EQ524" s="4"/>
      <c r="ER524" s="4"/>
      <c r="ES524" s="4"/>
      <c r="ET524" s="4"/>
      <c r="EU524" s="4"/>
      <c r="EV524" s="4"/>
      <c r="EW524" s="4"/>
      <c r="EX524" s="4"/>
      <c r="EY524" s="4"/>
      <c r="EZ524" s="4"/>
      <c r="FA524" s="4"/>
      <c r="FB524" s="4"/>
      <c r="FC524" s="4"/>
      <c r="FD524" s="4"/>
      <c r="FE524" s="4"/>
      <c r="FF524" s="4"/>
      <c r="FG524" s="4"/>
      <c r="FH524" s="4"/>
      <c r="FI524" s="4"/>
      <c r="FJ524" s="4"/>
      <c r="FK524" s="4"/>
      <c r="FL524" s="4"/>
      <c r="FM524" s="4"/>
      <c r="FN524" s="4"/>
      <c r="FO524" s="4"/>
      <c r="FP524" s="4"/>
      <c r="FQ524" s="4"/>
      <c r="FR524" s="4"/>
      <c r="FS524" s="4"/>
      <c r="FT524" s="4"/>
      <c r="FU524" s="4"/>
      <c r="FV524" s="4"/>
      <c r="FW524" s="4"/>
      <c r="FX524" s="4"/>
      <c r="FY524" s="4"/>
      <c r="FZ524" s="4"/>
      <c r="GA524" s="4"/>
      <c r="GB524" s="4"/>
      <c r="GC524" s="4"/>
      <c r="GD524" s="4"/>
      <c r="GE524" s="4"/>
      <c r="GF524" s="4"/>
    </row>
    <row r="525" spans="1:188" s="1" customFormat="1" ht="15.75" x14ac:dyDescent="0.25">
      <c r="A525" s="3"/>
      <c r="B525" s="3"/>
      <c r="C525" s="3"/>
      <c r="D525" s="3"/>
      <c r="E525" s="3"/>
      <c r="F525" s="3"/>
      <c r="G525" s="56"/>
      <c r="H525" s="251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54"/>
      <c r="W525" s="54"/>
      <c r="X525" s="54"/>
      <c r="Y525" s="54"/>
      <c r="Z525" s="54"/>
      <c r="AA525" s="54"/>
      <c r="AB525" s="54"/>
      <c r="AC525" s="54"/>
      <c r="AD525" s="54"/>
      <c r="AE525" s="54"/>
      <c r="AF525" s="54"/>
      <c r="AG525" s="54"/>
      <c r="AH525" s="54"/>
      <c r="AI525" s="54"/>
      <c r="AJ525" s="54"/>
      <c r="AK525" s="54"/>
      <c r="AL525" s="54"/>
      <c r="AM525" s="54"/>
      <c r="AN525" s="54"/>
      <c r="AO525" s="54"/>
      <c r="AP525" s="54"/>
      <c r="AQ525" s="54"/>
      <c r="AR525" s="54"/>
      <c r="AS525" s="54"/>
      <c r="AT525" s="54"/>
      <c r="AU525" s="54"/>
      <c r="AV525" s="54"/>
      <c r="AW525" s="54"/>
      <c r="AX525" s="54"/>
      <c r="AY525" s="54"/>
      <c r="AZ525" s="54"/>
      <c r="BA525" s="54"/>
      <c r="BB525" s="54"/>
      <c r="BC525" s="54"/>
      <c r="BD525" s="55"/>
      <c r="BE525" s="55"/>
      <c r="BF525" s="55"/>
      <c r="BG525" s="55"/>
      <c r="BH525" s="55"/>
      <c r="BI525" s="55"/>
      <c r="BJ525" s="55"/>
      <c r="BK525" s="55"/>
      <c r="BL525" s="55"/>
      <c r="BM525" s="55"/>
      <c r="BN525" s="55"/>
      <c r="BO525" s="55"/>
      <c r="BP525" s="55"/>
      <c r="BQ525" s="55"/>
      <c r="BR525" s="55"/>
      <c r="BS525" s="55"/>
      <c r="BT525" s="55"/>
      <c r="BU525" s="55"/>
      <c r="BV525" s="55"/>
      <c r="BW525" s="55"/>
      <c r="BX525" s="55"/>
      <c r="BY525" s="55"/>
      <c r="BZ525" s="55"/>
      <c r="CA525" s="55"/>
      <c r="CB525" s="55"/>
      <c r="CC525" s="55"/>
      <c r="CD525" s="55"/>
      <c r="CE525" s="55"/>
      <c r="CF525" s="55"/>
      <c r="CG525" s="55"/>
      <c r="CH525" s="55"/>
      <c r="CI525" s="55"/>
      <c r="CJ525" s="55"/>
      <c r="CK525" s="55"/>
      <c r="CL525" s="55"/>
      <c r="CM525" s="55"/>
      <c r="CN525" s="55"/>
      <c r="CO525" s="55"/>
      <c r="CP525" s="55"/>
      <c r="CQ525" s="55"/>
      <c r="CR525" s="55"/>
      <c r="CS525" s="55"/>
      <c r="CT525" s="55"/>
      <c r="CU525" s="55"/>
      <c r="CV525" s="55"/>
      <c r="CW525" s="55"/>
      <c r="CX525" s="55"/>
      <c r="CY525" s="55"/>
      <c r="CZ525" s="55"/>
      <c r="DA525" s="55"/>
      <c r="DB525" s="55"/>
      <c r="DC525" s="55"/>
      <c r="DD525" s="55"/>
      <c r="DE525" s="55"/>
      <c r="DF525" s="55"/>
      <c r="DG525" s="55"/>
      <c r="DH525" s="55"/>
      <c r="DI525" s="55"/>
      <c r="DJ525" s="55"/>
      <c r="DK525" s="55"/>
      <c r="DL525" s="55"/>
      <c r="DM525" s="55"/>
      <c r="DN525" s="55"/>
      <c r="DO525" s="55"/>
      <c r="DP525" s="55"/>
      <c r="DQ525" s="55"/>
      <c r="DR525" s="55"/>
      <c r="DS525" s="55"/>
      <c r="DT525" s="55"/>
      <c r="DU525" s="55"/>
      <c r="DV525" s="55"/>
      <c r="DW525" s="55"/>
      <c r="DX525" s="55"/>
      <c r="DY525" s="55"/>
      <c r="DZ525" s="55"/>
      <c r="EA525" s="55"/>
      <c r="EB525" s="55"/>
      <c r="EC525" s="55"/>
      <c r="ED525" s="55"/>
      <c r="EE525" s="55"/>
      <c r="EF525" s="55"/>
      <c r="EG525" s="55"/>
      <c r="EH525" s="55"/>
      <c r="EI525" s="55"/>
      <c r="EJ525" s="55"/>
      <c r="EK525" s="56"/>
      <c r="EL525" s="56"/>
      <c r="EM525" s="56"/>
      <c r="EN525" s="56"/>
      <c r="EO525" s="56"/>
      <c r="EP525" s="56"/>
      <c r="EQ525" s="56"/>
      <c r="ER525" s="56"/>
      <c r="ES525" s="56"/>
      <c r="ET525" s="56"/>
      <c r="EU525" s="56"/>
      <c r="EV525" s="56"/>
      <c r="EW525" s="56"/>
      <c r="EX525" s="56"/>
      <c r="EY525" s="56"/>
      <c r="EZ525" s="56"/>
      <c r="FA525" s="56"/>
      <c r="FB525" s="56"/>
      <c r="FC525" s="56"/>
      <c r="FD525" s="56"/>
      <c r="FE525" s="56"/>
      <c r="FF525" s="56"/>
      <c r="FG525" s="56"/>
      <c r="FH525" s="56"/>
      <c r="FI525" s="56"/>
      <c r="FJ525" s="56"/>
      <c r="FK525" s="56"/>
      <c r="FL525" s="56"/>
      <c r="FM525" s="56"/>
      <c r="FN525" s="56"/>
      <c r="FO525" s="56"/>
      <c r="FP525" s="56"/>
      <c r="FQ525" s="56"/>
      <c r="FR525" s="56"/>
      <c r="FS525" s="56"/>
      <c r="FT525" s="56"/>
      <c r="FU525" s="56"/>
      <c r="FV525" s="56"/>
      <c r="FW525" s="56"/>
      <c r="FX525" s="56"/>
      <c r="FY525" s="56"/>
      <c r="FZ525" s="56"/>
      <c r="GA525" s="56"/>
      <c r="GB525" s="56"/>
      <c r="GC525" s="56"/>
      <c r="GD525" s="56"/>
      <c r="GE525" s="56"/>
      <c r="GF525" s="56"/>
    </row>
    <row r="526" spans="1:188" s="1" customFormat="1" ht="15.75" x14ac:dyDescent="0.25">
      <c r="A526" s="3"/>
      <c r="B526" s="3"/>
      <c r="C526" s="3"/>
      <c r="D526" s="3"/>
      <c r="E526" s="3"/>
      <c r="F526" s="3"/>
      <c r="G526" s="56"/>
      <c r="H526" s="251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  <c r="AA526" s="54"/>
      <c r="AB526" s="54"/>
      <c r="AC526" s="54"/>
      <c r="AD526" s="54"/>
      <c r="AE526" s="54"/>
      <c r="AF526" s="54"/>
      <c r="AG526" s="54"/>
      <c r="AH526" s="54"/>
      <c r="AI526" s="54"/>
      <c r="AJ526" s="54"/>
      <c r="AK526" s="54"/>
      <c r="AL526" s="54"/>
      <c r="AM526" s="54"/>
      <c r="AN526" s="54"/>
      <c r="AO526" s="54"/>
      <c r="AP526" s="54"/>
      <c r="AQ526" s="54"/>
      <c r="AR526" s="54"/>
      <c r="AS526" s="54"/>
      <c r="AT526" s="54"/>
      <c r="AU526" s="54"/>
      <c r="AV526" s="54"/>
      <c r="AW526" s="54"/>
      <c r="AX526" s="54"/>
      <c r="AY526" s="54"/>
      <c r="AZ526" s="54"/>
      <c r="BA526" s="54"/>
      <c r="BB526" s="54"/>
      <c r="BC526" s="54"/>
      <c r="BD526" s="55"/>
      <c r="BE526" s="55"/>
      <c r="BF526" s="55"/>
      <c r="BG526" s="55"/>
      <c r="BH526" s="55"/>
      <c r="BI526" s="55"/>
      <c r="BJ526" s="55"/>
      <c r="BK526" s="55"/>
      <c r="BL526" s="55"/>
      <c r="BM526" s="55"/>
      <c r="BN526" s="55"/>
      <c r="BO526" s="55"/>
      <c r="BP526" s="55"/>
      <c r="BQ526" s="55"/>
      <c r="BR526" s="55"/>
      <c r="BS526" s="55"/>
      <c r="BT526" s="55"/>
      <c r="BU526" s="55"/>
      <c r="BV526" s="55"/>
      <c r="BW526" s="55"/>
      <c r="BX526" s="55"/>
      <c r="BY526" s="55"/>
      <c r="BZ526" s="55"/>
      <c r="CA526" s="55"/>
      <c r="CB526" s="55"/>
      <c r="CC526" s="55"/>
      <c r="CD526" s="55"/>
      <c r="CE526" s="55"/>
      <c r="CF526" s="55"/>
      <c r="CG526" s="55"/>
      <c r="CH526" s="55"/>
      <c r="CI526" s="55"/>
      <c r="CJ526" s="55"/>
      <c r="CK526" s="55"/>
      <c r="CL526" s="55"/>
      <c r="CM526" s="55"/>
      <c r="CN526" s="55"/>
      <c r="CO526" s="55"/>
      <c r="CP526" s="55"/>
      <c r="CQ526" s="55"/>
      <c r="CR526" s="55"/>
      <c r="CS526" s="55"/>
      <c r="CT526" s="55"/>
      <c r="CU526" s="55"/>
      <c r="CV526" s="55"/>
      <c r="CW526" s="55"/>
      <c r="CX526" s="55"/>
      <c r="CY526" s="55"/>
      <c r="CZ526" s="55"/>
      <c r="DA526" s="55"/>
      <c r="DB526" s="55"/>
      <c r="DC526" s="55"/>
      <c r="DD526" s="55"/>
      <c r="DE526" s="55"/>
      <c r="DF526" s="55"/>
      <c r="DG526" s="55"/>
      <c r="DH526" s="55"/>
      <c r="DI526" s="55"/>
      <c r="DJ526" s="55"/>
      <c r="DK526" s="55"/>
      <c r="DL526" s="55"/>
      <c r="DM526" s="55"/>
      <c r="DN526" s="55"/>
      <c r="DO526" s="55"/>
      <c r="DP526" s="55"/>
      <c r="DQ526" s="55"/>
      <c r="DR526" s="55"/>
      <c r="DS526" s="55"/>
      <c r="DT526" s="55"/>
      <c r="DU526" s="55"/>
      <c r="DV526" s="55"/>
      <c r="DW526" s="55"/>
      <c r="DX526" s="55"/>
      <c r="DY526" s="55"/>
      <c r="DZ526" s="55"/>
      <c r="EA526" s="55"/>
      <c r="EB526" s="55"/>
      <c r="EC526" s="55"/>
      <c r="ED526" s="55"/>
      <c r="EE526" s="55"/>
      <c r="EF526" s="55"/>
      <c r="EG526" s="55"/>
      <c r="EH526" s="55"/>
      <c r="EI526" s="55"/>
      <c r="EJ526" s="55"/>
      <c r="EK526" s="56"/>
      <c r="EL526" s="56"/>
      <c r="EM526" s="56"/>
      <c r="EN526" s="56"/>
      <c r="EO526" s="56"/>
      <c r="EP526" s="56"/>
      <c r="EQ526" s="56"/>
      <c r="ER526" s="56"/>
      <c r="ES526" s="56"/>
      <c r="ET526" s="56"/>
      <c r="EU526" s="56"/>
      <c r="EV526" s="56"/>
      <c r="EW526" s="56"/>
      <c r="EX526" s="56"/>
      <c r="EY526" s="56"/>
      <c r="EZ526" s="56"/>
      <c r="FA526" s="56"/>
      <c r="FB526" s="56"/>
      <c r="FC526" s="56"/>
      <c r="FD526" s="56"/>
      <c r="FE526" s="56"/>
      <c r="FF526" s="56"/>
      <c r="FG526" s="56"/>
      <c r="FH526" s="56"/>
      <c r="FI526" s="56"/>
      <c r="FJ526" s="56"/>
      <c r="FK526" s="56"/>
      <c r="FL526" s="56"/>
      <c r="FM526" s="56"/>
      <c r="FN526" s="56"/>
      <c r="FO526" s="56"/>
      <c r="FP526" s="56"/>
      <c r="FQ526" s="56"/>
      <c r="FR526" s="56"/>
      <c r="FS526" s="56"/>
      <c r="FT526" s="56"/>
      <c r="FU526" s="56"/>
      <c r="FV526" s="56"/>
      <c r="FW526" s="56"/>
      <c r="FX526" s="56"/>
      <c r="FY526" s="56"/>
      <c r="FZ526" s="56"/>
      <c r="GA526" s="56"/>
      <c r="GB526" s="56"/>
      <c r="GC526" s="56"/>
      <c r="GD526" s="56"/>
      <c r="GE526" s="56"/>
      <c r="GF526" s="56"/>
    </row>
    <row r="527" spans="1:188" x14ac:dyDescent="0.2">
      <c r="G527" s="214"/>
      <c r="H527" s="215"/>
      <c r="I527" s="215"/>
      <c r="J527" s="215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2"/>
      <c r="AY527" s="12"/>
      <c r="AZ527" s="12"/>
      <c r="BA527" s="12"/>
      <c r="BB527" s="12"/>
      <c r="BC527" s="12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  <c r="BW527" s="6"/>
      <c r="BX527" s="6"/>
      <c r="BY527" s="6"/>
      <c r="BZ527" s="6"/>
      <c r="CA527" s="6"/>
      <c r="CB527" s="6"/>
      <c r="CC527" s="6"/>
      <c r="CD527" s="6"/>
      <c r="CE527" s="6"/>
      <c r="CF527" s="6"/>
      <c r="CG527" s="6"/>
      <c r="CH527" s="6"/>
      <c r="CI527" s="6"/>
      <c r="CJ527" s="6"/>
      <c r="CK527" s="6"/>
      <c r="CL527" s="6"/>
      <c r="CM527" s="6"/>
      <c r="CN527" s="6"/>
      <c r="CO527" s="6"/>
      <c r="CP527" s="6"/>
      <c r="CQ527" s="6"/>
      <c r="CR527" s="6"/>
      <c r="CS527" s="6"/>
      <c r="CT527" s="6"/>
      <c r="CU527" s="6"/>
      <c r="CV527" s="6"/>
      <c r="CW527" s="6"/>
      <c r="CX527" s="6"/>
      <c r="CY527" s="6"/>
      <c r="CZ527" s="6"/>
      <c r="DA527" s="6"/>
      <c r="DB527" s="6"/>
      <c r="DC527" s="6"/>
      <c r="DD527" s="6"/>
      <c r="DE527" s="6"/>
      <c r="DF527" s="6"/>
      <c r="DG527" s="6"/>
      <c r="DH527" s="6"/>
      <c r="DI527" s="6"/>
      <c r="DJ527" s="6"/>
      <c r="DK527" s="6"/>
      <c r="DL527" s="6"/>
      <c r="DM527" s="6"/>
      <c r="DN527" s="6"/>
      <c r="DO527" s="6"/>
      <c r="DP527" s="6"/>
      <c r="DQ527" s="6"/>
      <c r="DR527" s="6"/>
      <c r="DS527" s="6"/>
      <c r="DT527" s="6"/>
      <c r="DU527" s="6"/>
      <c r="DV527" s="6"/>
      <c r="DW527" s="6"/>
      <c r="DX527" s="6"/>
      <c r="DY527" s="6"/>
      <c r="DZ527" s="6"/>
      <c r="EA527" s="6"/>
      <c r="EB527" s="6"/>
      <c r="EC527" s="6"/>
      <c r="ED527" s="6"/>
      <c r="EE527" s="6"/>
      <c r="EF527" s="6"/>
      <c r="EG527" s="6"/>
      <c r="EH527" s="6"/>
      <c r="EI527" s="6"/>
      <c r="EJ527" s="6"/>
      <c r="EK527" s="4"/>
      <c r="EL527" s="4"/>
      <c r="EM527" s="4"/>
      <c r="EN527" s="4"/>
      <c r="EO527" s="4"/>
      <c r="EP527" s="4"/>
      <c r="EQ527" s="4"/>
      <c r="ER527" s="4"/>
      <c r="ES527" s="4"/>
      <c r="ET527" s="4"/>
      <c r="EU527" s="4"/>
      <c r="EV527" s="4"/>
      <c r="EW527" s="4"/>
      <c r="EX527" s="4"/>
      <c r="EY527" s="4"/>
      <c r="EZ527" s="4"/>
      <c r="FA527" s="4"/>
      <c r="FB527" s="4"/>
      <c r="FC527" s="4"/>
      <c r="FD527" s="4"/>
      <c r="FE527" s="4"/>
      <c r="FF527" s="4"/>
      <c r="FG527" s="4"/>
      <c r="FH527" s="4"/>
      <c r="FI527" s="4"/>
      <c r="FJ527" s="4"/>
      <c r="FK527" s="4"/>
      <c r="FL527" s="4"/>
      <c r="FM527" s="4"/>
      <c r="FN527" s="4"/>
      <c r="FO527" s="4"/>
      <c r="FP527" s="4"/>
      <c r="FQ527" s="4"/>
      <c r="FR527" s="4"/>
      <c r="FS527" s="4"/>
      <c r="FT527" s="4"/>
      <c r="FU527" s="4"/>
      <c r="FV527" s="4"/>
      <c r="FW527" s="4"/>
      <c r="FX527" s="4"/>
      <c r="FY527" s="4"/>
      <c r="FZ527" s="4"/>
      <c r="GA527" s="4"/>
      <c r="GB527" s="4"/>
      <c r="GC527" s="4"/>
      <c r="GD527" s="4"/>
      <c r="GE527" s="4"/>
      <c r="GF527" s="4"/>
    </row>
    <row r="528" spans="1:188" x14ac:dyDescent="0.2">
      <c r="G528" s="214"/>
      <c r="H528" s="215"/>
      <c r="I528" s="215"/>
      <c r="J528" s="215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2"/>
      <c r="AY528" s="12"/>
      <c r="AZ528" s="12"/>
      <c r="BA528" s="12"/>
      <c r="BB528" s="12"/>
      <c r="BC528" s="12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  <c r="BW528" s="6"/>
      <c r="BX528" s="6"/>
      <c r="BY528" s="6"/>
      <c r="BZ528" s="6"/>
      <c r="CA528" s="6"/>
      <c r="CB528" s="6"/>
      <c r="CC528" s="6"/>
      <c r="CD528" s="6"/>
      <c r="CE528" s="6"/>
      <c r="CF528" s="6"/>
      <c r="CG528" s="6"/>
      <c r="CH528" s="6"/>
      <c r="CI528" s="6"/>
      <c r="CJ528" s="6"/>
      <c r="CK528" s="6"/>
      <c r="CL528" s="6"/>
      <c r="CM528" s="6"/>
      <c r="CN528" s="6"/>
      <c r="CO528" s="6"/>
      <c r="CP528" s="6"/>
      <c r="CQ528" s="6"/>
      <c r="CR528" s="6"/>
      <c r="CS528" s="6"/>
      <c r="CT528" s="6"/>
      <c r="CU528" s="6"/>
      <c r="CV528" s="6"/>
      <c r="CW528" s="6"/>
      <c r="CX528" s="6"/>
      <c r="CY528" s="6"/>
      <c r="CZ528" s="6"/>
      <c r="DA528" s="6"/>
      <c r="DB528" s="6"/>
      <c r="DC528" s="6"/>
      <c r="DD528" s="6"/>
      <c r="DE528" s="6"/>
      <c r="DF528" s="6"/>
      <c r="DG528" s="6"/>
      <c r="DH528" s="6"/>
      <c r="DI528" s="6"/>
      <c r="DJ528" s="6"/>
      <c r="DK528" s="6"/>
      <c r="DL528" s="6"/>
      <c r="DM528" s="6"/>
      <c r="DN528" s="6"/>
      <c r="DO528" s="6"/>
      <c r="DP528" s="6"/>
      <c r="DQ528" s="6"/>
      <c r="DR528" s="6"/>
      <c r="DS528" s="6"/>
      <c r="DT528" s="6"/>
      <c r="DU528" s="6"/>
      <c r="DV528" s="6"/>
      <c r="DW528" s="6"/>
      <c r="DX528" s="6"/>
      <c r="DY528" s="6"/>
      <c r="DZ528" s="6"/>
      <c r="EA528" s="6"/>
      <c r="EB528" s="6"/>
      <c r="EC528" s="6"/>
      <c r="ED528" s="6"/>
      <c r="EE528" s="6"/>
      <c r="EF528" s="6"/>
      <c r="EG528" s="6"/>
      <c r="EH528" s="6"/>
      <c r="EI528" s="6"/>
      <c r="EJ528" s="6"/>
      <c r="EK528" s="4"/>
      <c r="EL528" s="4"/>
      <c r="EM528" s="4"/>
      <c r="EN528" s="4"/>
      <c r="EO528" s="4"/>
      <c r="EP528" s="4"/>
      <c r="EQ528" s="4"/>
      <c r="ER528" s="4"/>
      <c r="ES528" s="4"/>
      <c r="ET528" s="4"/>
      <c r="EU528" s="4"/>
      <c r="EV528" s="4"/>
      <c r="EW528" s="4"/>
      <c r="EX528" s="4"/>
      <c r="EY528" s="4"/>
      <c r="EZ528" s="4"/>
      <c r="FA528" s="4"/>
      <c r="FB528" s="4"/>
      <c r="FC528" s="4"/>
      <c r="FD528" s="4"/>
      <c r="FE528" s="4"/>
      <c r="FF528" s="4"/>
      <c r="FG528" s="4"/>
      <c r="FH528" s="4"/>
      <c r="FI528" s="4"/>
      <c r="FJ528" s="4"/>
      <c r="FK528" s="4"/>
      <c r="FL528" s="4"/>
      <c r="FM528" s="4"/>
      <c r="FN528" s="4"/>
      <c r="FO528" s="4"/>
      <c r="FP528" s="4"/>
      <c r="FQ528" s="4"/>
      <c r="FR528" s="4"/>
      <c r="FS528" s="4"/>
      <c r="FT528" s="4"/>
      <c r="FU528" s="4"/>
      <c r="FV528" s="4"/>
      <c r="FW528" s="4"/>
      <c r="FX528" s="4"/>
      <c r="FY528" s="4"/>
      <c r="FZ528" s="4"/>
      <c r="GA528" s="4"/>
      <c r="GB528" s="4"/>
      <c r="GC528" s="4"/>
      <c r="GD528" s="4"/>
      <c r="GE528" s="4"/>
      <c r="GF528" s="4"/>
    </row>
    <row r="529" spans="1:188" ht="9.9499999999999993" customHeight="1" x14ac:dyDescent="0.2">
      <c r="G529" s="214"/>
      <c r="H529" s="215"/>
      <c r="I529" s="215"/>
      <c r="J529" s="215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2"/>
      <c r="AY529" s="12"/>
      <c r="AZ529" s="12"/>
      <c r="BA529" s="12"/>
      <c r="BB529" s="12"/>
      <c r="BC529" s="12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  <c r="BW529" s="6"/>
      <c r="BX529" s="6"/>
      <c r="BY529" s="6"/>
      <c r="BZ529" s="6"/>
      <c r="CA529" s="6"/>
      <c r="CB529" s="6"/>
      <c r="CC529" s="6"/>
      <c r="CD529" s="6"/>
      <c r="CE529" s="6"/>
      <c r="CF529" s="6"/>
      <c r="CG529" s="6"/>
      <c r="CH529" s="6"/>
      <c r="CI529" s="6"/>
      <c r="CJ529" s="6"/>
      <c r="CK529" s="6"/>
      <c r="CL529" s="6"/>
      <c r="CM529" s="6"/>
      <c r="CN529" s="6"/>
      <c r="CO529" s="6"/>
      <c r="CP529" s="6"/>
      <c r="CQ529" s="6"/>
      <c r="CR529" s="6"/>
      <c r="CS529" s="6"/>
      <c r="CT529" s="6"/>
      <c r="CU529" s="6"/>
      <c r="CV529" s="6"/>
      <c r="CW529" s="6"/>
      <c r="CX529" s="6"/>
      <c r="CY529" s="6"/>
      <c r="CZ529" s="6"/>
      <c r="DA529" s="6"/>
      <c r="DB529" s="6"/>
      <c r="DC529" s="6"/>
      <c r="DD529" s="6"/>
      <c r="DE529" s="6"/>
      <c r="DF529" s="6"/>
      <c r="DG529" s="6"/>
      <c r="DH529" s="6"/>
      <c r="DI529" s="6"/>
      <c r="DJ529" s="6"/>
      <c r="DK529" s="6"/>
      <c r="DL529" s="6"/>
      <c r="DM529" s="6"/>
      <c r="DN529" s="6"/>
      <c r="DO529" s="6"/>
      <c r="DP529" s="6"/>
      <c r="DQ529" s="6"/>
      <c r="DR529" s="6"/>
      <c r="DS529" s="6"/>
      <c r="DT529" s="6"/>
      <c r="DU529" s="6"/>
      <c r="DV529" s="6"/>
      <c r="DW529" s="6"/>
      <c r="DX529" s="6"/>
      <c r="DY529" s="6"/>
      <c r="DZ529" s="6"/>
      <c r="EA529" s="6"/>
      <c r="EB529" s="6"/>
      <c r="EC529" s="6"/>
      <c r="ED529" s="6"/>
      <c r="EE529" s="6"/>
      <c r="EF529" s="6"/>
      <c r="EG529" s="6"/>
      <c r="EH529" s="6"/>
      <c r="EI529" s="6"/>
      <c r="EJ529" s="6"/>
      <c r="EK529" s="4"/>
      <c r="EL529" s="4"/>
      <c r="EM529" s="4"/>
      <c r="EN529" s="4"/>
      <c r="EO529" s="4"/>
      <c r="EP529" s="4"/>
      <c r="EQ529" s="4"/>
      <c r="ER529" s="4"/>
      <c r="ES529" s="4"/>
      <c r="ET529" s="4"/>
      <c r="EU529" s="4"/>
      <c r="EV529" s="4"/>
      <c r="EW529" s="4"/>
      <c r="EX529" s="4"/>
      <c r="EY529" s="4"/>
      <c r="EZ529" s="4"/>
      <c r="FA529" s="4"/>
      <c r="FB529" s="4"/>
      <c r="FC529" s="4"/>
      <c r="FD529" s="4"/>
      <c r="FE529" s="4"/>
      <c r="FF529" s="4"/>
      <c r="FG529" s="4"/>
      <c r="FH529" s="4"/>
      <c r="FI529" s="4"/>
      <c r="FJ529" s="4"/>
      <c r="FK529" s="4"/>
      <c r="FL529" s="4"/>
      <c r="FM529" s="4"/>
      <c r="FN529" s="4"/>
      <c r="FO529" s="4"/>
      <c r="FP529" s="4"/>
      <c r="FQ529" s="4"/>
      <c r="FR529" s="4"/>
      <c r="FS529" s="4"/>
      <c r="FT529" s="4"/>
      <c r="FU529" s="4"/>
      <c r="FV529" s="4"/>
      <c r="FW529" s="4"/>
      <c r="FX529" s="4"/>
      <c r="FY529" s="4"/>
      <c r="FZ529" s="4"/>
      <c r="GA529" s="4"/>
      <c r="GB529" s="4"/>
      <c r="GC529" s="4"/>
      <c r="GD529" s="4"/>
      <c r="GE529" s="4"/>
      <c r="GF529" s="4"/>
    </row>
    <row r="530" spans="1:188" ht="15.75" x14ac:dyDescent="0.2">
      <c r="A530" s="7"/>
      <c r="B530" s="7"/>
      <c r="C530" s="7"/>
      <c r="D530" s="7"/>
      <c r="E530" s="7"/>
      <c r="F530" s="7"/>
      <c r="G530" s="252" t="s">
        <v>358</v>
      </c>
      <c r="H530" s="251"/>
      <c r="I530" s="251"/>
      <c r="J530" s="251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2"/>
      <c r="AY530" s="12"/>
      <c r="AZ530" s="12"/>
      <c r="BA530" s="12"/>
      <c r="BB530" s="12"/>
      <c r="BC530" s="12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  <c r="BW530" s="6"/>
      <c r="BX530" s="6"/>
      <c r="BY530" s="6"/>
      <c r="BZ530" s="6"/>
      <c r="CA530" s="6"/>
      <c r="CB530" s="6"/>
      <c r="CC530" s="6"/>
      <c r="CD530" s="6"/>
      <c r="CE530" s="6"/>
      <c r="CF530" s="6"/>
      <c r="CG530" s="6"/>
      <c r="CH530" s="6"/>
      <c r="CI530" s="6"/>
      <c r="CJ530" s="6"/>
      <c r="CK530" s="6"/>
      <c r="CL530" s="6"/>
      <c r="CM530" s="6"/>
      <c r="CN530" s="6"/>
      <c r="CO530" s="6"/>
      <c r="CP530" s="6"/>
      <c r="CQ530" s="6"/>
      <c r="CR530" s="6"/>
      <c r="CS530" s="6"/>
      <c r="CT530" s="6"/>
      <c r="CU530" s="6"/>
      <c r="CV530" s="6"/>
      <c r="CW530" s="6"/>
      <c r="CX530" s="6"/>
      <c r="CY530" s="6"/>
      <c r="CZ530" s="6"/>
      <c r="DA530" s="6"/>
      <c r="DB530" s="6"/>
      <c r="DC530" s="6"/>
      <c r="DD530" s="6"/>
      <c r="DE530" s="6"/>
      <c r="DF530" s="6"/>
      <c r="DG530" s="6"/>
      <c r="DH530" s="6"/>
      <c r="DI530" s="6"/>
      <c r="DJ530" s="6"/>
      <c r="DK530" s="6"/>
      <c r="DL530" s="6"/>
      <c r="DM530" s="6"/>
      <c r="DN530" s="6"/>
      <c r="DO530" s="6"/>
      <c r="DP530" s="6"/>
      <c r="DQ530" s="6"/>
      <c r="DR530" s="6"/>
      <c r="DS530" s="6"/>
      <c r="DT530" s="6"/>
      <c r="DU530" s="6"/>
      <c r="DV530" s="6"/>
      <c r="DW530" s="6"/>
      <c r="DX530" s="6"/>
      <c r="DY530" s="6"/>
      <c r="DZ530" s="6"/>
      <c r="EA530" s="6"/>
      <c r="EB530" s="6"/>
      <c r="EC530" s="6"/>
      <c r="ED530" s="6"/>
      <c r="EE530" s="6"/>
      <c r="EF530" s="6"/>
      <c r="EG530" s="6"/>
      <c r="EH530" s="6"/>
      <c r="EI530" s="6"/>
      <c r="EJ530" s="6"/>
      <c r="EK530" s="4"/>
      <c r="EL530" s="4"/>
      <c r="EM530" s="4"/>
      <c r="EN530" s="4"/>
      <c r="EO530" s="4"/>
      <c r="EP530" s="4"/>
      <c r="EQ530" s="4"/>
      <c r="ER530" s="4"/>
      <c r="ES530" s="4"/>
      <c r="ET530" s="4"/>
      <c r="EU530" s="4"/>
      <c r="EV530" s="4"/>
      <c r="EW530" s="4"/>
      <c r="EX530" s="4"/>
      <c r="EY530" s="4"/>
      <c r="EZ530" s="4"/>
      <c r="FA530" s="4"/>
      <c r="FB530" s="4"/>
      <c r="FC530" s="4"/>
      <c r="FD530" s="4"/>
      <c r="FE530" s="4"/>
      <c r="FF530" s="4"/>
      <c r="FG530" s="4"/>
      <c r="FH530" s="4"/>
      <c r="FI530" s="4"/>
      <c r="FJ530" s="4"/>
      <c r="FK530" s="4"/>
      <c r="FL530" s="4"/>
      <c r="FM530" s="4"/>
      <c r="FN530" s="4"/>
      <c r="FO530" s="4"/>
      <c r="FP530" s="4"/>
      <c r="FQ530" s="4"/>
      <c r="FR530" s="4"/>
      <c r="FS530" s="4"/>
      <c r="FT530" s="4"/>
      <c r="FU530" s="4"/>
      <c r="FV530" s="4"/>
      <c r="FW530" s="4"/>
      <c r="FX530" s="4"/>
      <c r="FY530" s="4"/>
      <c r="FZ530" s="4"/>
      <c r="GA530" s="4"/>
      <c r="GB530" s="4"/>
      <c r="GC530" s="4"/>
      <c r="GD530" s="4"/>
      <c r="GE530" s="4"/>
      <c r="GF530" s="4"/>
    </row>
    <row r="531" spans="1:188" ht="23.1" customHeight="1" x14ac:dyDescent="0.2">
      <c r="A531" s="7"/>
      <c r="B531" s="7"/>
      <c r="C531" s="7"/>
      <c r="D531" s="7"/>
      <c r="E531" s="7"/>
      <c r="F531" s="7"/>
      <c r="G531" s="253"/>
      <c r="H531" s="254"/>
      <c r="I531" s="254"/>
      <c r="J531" s="254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2"/>
      <c r="AY531" s="12"/>
      <c r="AZ531" s="12"/>
      <c r="BA531" s="12"/>
      <c r="BB531" s="12"/>
      <c r="BC531" s="12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  <c r="BW531" s="6"/>
      <c r="BX531" s="6"/>
      <c r="BY531" s="6"/>
      <c r="BZ531" s="6"/>
      <c r="CA531" s="6"/>
      <c r="CB531" s="6"/>
      <c r="CC531" s="6"/>
      <c r="CD531" s="6"/>
      <c r="CE531" s="6"/>
      <c r="CF531" s="6"/>
      <c r="CG531" s="6"/>
      <c r="CH531" s="6"/>
      <c r="CI531" s="6"/>
      <c r="CJ531" s="6"/>
      <c r="CK531" s="6"/>
      <c r="CL531" s="6"/>
      <c r="CM531" s="6"/>
      <c r="CN531" s="6"/>
      <c r="CO531" s="6"/>
      <c r="CP531" s="6"/>
      <c r="CQ531" s="6"/>
      <c r="CR531" s="6"/>
      <c r="CS531" s="6"/>
      <c r="CT531" s="6"/>
      <c r="CU531" s="6"/>
      <c r="CV531" s="6"/>
      <c r="CW531" s="6"/>
      <c r="CX531" s="6"/>
      <c r="CY531" s="6"/>
      <c r="CZ531" s="6"/>
      <c r="DA531" s="6"/>
      <c r="DB531" s="6"/>
      <c r="DC531" s="6"/>
      <c r="DD531" s="6"/>
      <c r="DE531" s="6"/>
      <c r="DF531" s="6"/>
      <c r="DG531" s="6"/>
      <c r="DH531" s="6"/>
      <c r="DI531" s="6"/>
      <c r="DJ531" s="6"/>
      <c r="DK531" s="6"/>
      <c r="DL531" s="6"/>
      <c r="DM531" s="6"/>
      <c r="DN531" s="6"/>
      <c r="DO531" s="6"/>
      <c r="DP531" s="6"/>
      <c r="DQ531" s="6"/>
      <c r="DR531" s="6"/>
      <c r="DS531" s="6"/>
      <c r="DT531" s="6"/>
      <c r="DU531" s="6"/>
      <c r="DV531" s="6"/>
      <c r="DW531" s="6"/>
      <c r="DX531" s="6"/>
      <c r="DY531" s="6"/>
      <c r="DZ531" s="6"/>
      <c r="EA531" s="6"/>
      <c r="EB531" s="6"/>
      <c r="EC531" s="6"/>
      <c r="ED531" s="6"/>
      <c r="EE531" s="6"/>
      <c r="EF531" s="6"/>
      <c r="EG531" s="6"/>
      <c r="EH531" s="6"/>
      <c r="EI531" s="6"/>
      <c r="EJ531" s="6"/>
      <c r="EK531" s="4"/>
      <c r="EL531" s="4"/>
      <c r="EM531" s="4"/>
      <c r="EN531" s="4"/>
      <c r="EO531" s="4"/>
      <c r="EP531" s="4"/>
      <c r="EQ531" s="4"/>
      <c r="ER531" s="4"/>
      <c r="ES531" s="4"/>
      <c r="ET531" s="4"/>
      <c r="EU531" s="4"/>
      <c r="EV531" s="4"/>
      <c r="EW531" s="4"/>
      <c r="EX531" s="4"/>
      <c r="EY531" s="4"/>
      <c r="EZ531" s="4"/>
      <c r="FA531" s="4"/>
      <c r="FB531" s="4"/>
      <c r="FC531" s="4"/>
      <c r="FD531" s="4"/>
      <c r="FE531" s="4"/>
      <c r="FF531" s="4"/>
      <c r="FG531" s="4"/>
      <c r="FH531" s="4"/>
      <c r="FI531" s="4"/>
      <c r="FJ531" s="4"/>
      <c r="FK531" s="4"/>
      <c r="FL531" s="4"/>
      <c r="FM531" s="4"/>
      <c r="FN531" s="4"/>
      <c r="FO531" s="4"/>
      <c r="FP531" s="4"/>
      <c r="FQ531" s="4"/>
      <c r="FR531" s="4"/>
      <c r="FS531" s="4"/>
      <c r="FT531" s="4"/>
      <c r="FU531" s="4"/>
      <c r="FV531" s="4"/>
      <c r="FW531" s="4"/>
      <c r="FX531" s="4"/>
      <c r="FY531" s="4"/>
      <c r="FZ531" s="4"/>
      <c r="GA531" s="4"/>
      <c r="GB531" s="4"/>
      <c r="GC531" s="4"/>
      <c r="GD531" s="4"/>
      <c r="GE531" s="4"/>
      <c r="GF531" s="4"/>
    </row>
    <row r="532" spans="1:188" ht="33" customHeight="1" x14ac:dyDescent="0.2">
      <c r="A532" s="7"/>
      <c r="B532" s="7"/>
      <c r="C532" s="7"/>
      <c r="D532" s="7"/>
      <c r="E532" s="7"/>
      <c r="F532" s="7"/>
      <c r="G532" s="252" t="s">
        <v>359</v>
      </c>
      <c r="H532" s="255"/>
      <c r="I532" s="255"/>
      <c r="J532" s="255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2"/>
      <c r="AY532" s="12"/>
      <c r="AZ532" s="12"/>
      <c r="BA532" s="12"/>
      <c r="BB532" s="12"/>
      <c r="BC532" s="12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  <c r="BW532" s="6"/>
      <c r="BX532" s="6"/>
      <c r="BY532" s="6"/>
      <c r="BZ532" s="6"/>
      <c r="CA532" s="6"/>
      <c r="CB532" s="6"/>
      <c r="CC532" s="6"/>
      <c r="CD532" s="6"/>
      <c r="CE532" s="6"/>
      <c r="CF532" s="6"/>
      <c r="CG532" s="6"/>
      <c r="CH532" s="6"/>
      <c r="CI532" s="6"/>
      <c r="CJ532" s="6"/>
      <c r="CK532" s="6"/>
      <c r="CL532" s="6"/>
      <c r="CM532" s="6"/>
      <c r="CN532" s="6"/>
      <c r="CO532" s="6"/>
      <c r="CP532" s="6"/>
      <c r="CQ532" s="6"/>
      <c r="CR532" s="6"/>
      <c r="CS532" s="6"/>
      <c r="CT532" s="6"/>
      <c r="CU532" s="6"/>
      <c r="CV532" s="6"/>
      <c r="CW532" s="6"/>
      <c r="CX532" s="6"/>
      <c r="CY532" s="6"/>
      <c r="CZ532" s="6"/>
      <c r="DA532" s="6"/>
      <c r="DB532" s="6"/>
      <c r="DC532" s="6"/>
      <c r="DD532" s="6"/>
      <c r="DE532" s="6"/>
      <c r="DF532" s="6"/>
      <c r="DG532" s="6"/>
      <c r="DH532" s="6"/>
      <c r="DI532" s="6"/>
      <c r="DJ532" s="6"/>
      <c r="DK532" s="6"/>
      <c r="DL532" s="6"/>
      <c r="DM532" s="6"/>
      <c r="DN532" s="6"/>
      <c r="DO532" s="6"/>
      <c r="DP532" s="6"/>
      <c r="DQ532" s="6"/>
      <c r="DR532" s="6"/>
      <c r="DS532" s="6"/>
      <c r="DT532" s="6"/>
      <c r="DU532" s="6"/>
      <c r="DV532" s="6"/>
      <c r="DW532" s="6"/>
      <c r="DX532" s="6"/>
      <c r="DY532" s="6"/>
      <c r="DZ532" s="6"/>
      <c r="EA532" s="6"/>
      <c r="EB532" s="6"/>
      <c r="EC532" s="6"/>
      <c r="ED532" s="6"/>
      <c r="EE532" s="6"/>
      <c r="EF532" s="6"/>
      <c r="EG532" s="6"/>
      <c r="EH532" s="6"/>
      <c r="EI532" s="6"/>
      <c r="EJ532" s="6"/>
      <c r="EK532" s="4"/>
      <c r="EL532" s="4"/>
      <c r="EM532" s="4"/>
      <c r="EN532" s="4"/>
      <c r="EO532" s="4"/>
      <c r="EP532" s="4"/>
      <c r="EQ532" s="4"/>
      <c r="ER532" s="4"/>
      <c r="ES532" s="4"/>
      <c r="ET532" s="4"/>
      <c r="EU532" s="4"/>
      <c r="EV532" s="4"/>
      <c r="EW532" s="4"/>
      <c r="EX532" s="4"/>
      <c r="EY532" s="4"/>
      <c r="EZ532" s="4"/>
      <c r="FA532" s="4"/>
      <c r="FB532" s="4"/>
      <c r="FC532" s="4"/>
      <c r="FD532" s="4"/>
      <c r="FE532" s="4"/>
      <c r="FF532" s="4"/>
      <c r="FG532" s="4"/>
      <c r="FH532" s="4"/>
      <c r="FI532" s="4"/>
      <c r="FJ532" s="4"/>
      <c r="FK532" s="4"/>
      <c r="FL532" s="4"/>
      <c r="FM532" s="4"/>
      <c r="FN532" s="4"/>
      <c r="FO532" s="4"/>
      <c r="FP532" s="4"/>
      <c r="FQ532" s="4"/>
      <c r="FR532" s="4"/>
      <c r="FS532" s="4"/>
      <c r="FT532" s="4"/>
      <c r="FU532" s="4"/>
      <c r="FV532" s="4"/>
      <c r="FW532" s="4"/>
      <c r="FX532" s="4"/>
      <c r="FY532" s="4"/>
      <c r="FZ532" s="4"/>
      <c r="GA532" s="4"/>
      <c r="GB532" s="4"/>
      <c r="GC532" s="4"/>
      <c r="GD532" s="4"/>
      <c r="GE532" s="4"/>
      <c r="GF532" s="4"/>
    </row>
    <row r="533" spans="1:188" x14ac:dyDescent="0.2">
      <c r="A533" s="7"/>
      <c r="B533" s="7"/>
      <c r="C533" s="7"/>
      <c r="D533" s="7"/>
      <c r="E533" s="7"/>
      <c r="F533" s="7"/>
      <c r="G533" s="214" t="s">
        <v>360</v>
      </c>
      <c r="H533" s="242"/>
      <c r="I533" s="242"/>
      <c r="J533" s="24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2"/>
      <c r="AY533" s="12"/>
      <c r="AZ533" s="12"/>
      <c r="BA533" s="12"/>
      <c r="BB533" s="12"/>
      <c r="BC533" s="12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  <c r="BW533" s="6"/>
      <c r="BX533" s="6"/>
      <c r="BY533" s="6"/>
      <c r="BZ533" s="6"/>
      <c r="CA533" s="6"/>
      <c r="CB533" s="6"/>
      <c r="CC533" s="6"/>
      <c r="CD533" s="6"/>
      <c r="CE533" s="6"/>
      <c r="CF533" s="6"/>
      <c r="CG533" s="6"/>
      <c r="CH533" s="6"/>
      <c r="CI533" s="6"/>
      <c r="CJ533" s="6"/>
      <c r="CK533" s="6"/>
      <c r="CL533" s="6"/>
      <c r="CM533" s="6"/>
      <c r="CN533" s="6"/>
      <c r="CO533" s="6"/>
      <c r="CP533" s="6"/>
      <c r="CQ533" s="6"/>
      <c r="CR533" s="6"/>
      <c r="CS533" s="6"/>
      <c r="CT533" s="6"/>
      <c r="CU533" s="6"/>
      <c r="CV533" s="6"/>
      <c r="CW533" s="6"/>
      <c r="CX533" s="6"/>
      <c r="CY533" s="6"/>
      <c r="CZ533" s="6"/>
      <c r="DA533" s="6"/>
      <c r="DB533" s="6"/>
      <c r="DC533" s="6"/>
      <c r="DD533" s="6"/>
      <c r="DE533" s="6"/>
      <c r="DF533" s="6"/>
      <c r="DG533" s="6"/>
      <c r="DH533" s="6"/>
      <c r="DI533" s="6"/>
      <c r="DJ533" s="6"/>
      <c r="DK533" s="6"/>
      <c r="DL533" s="6"/>
      <c r="DM533" s="6"/>
      <c r="DN533" s="6"/>
      <c r="DO533" s="6"/>
      <c r="DP533" s="6"/>
      <c r="DQ533" s="6"/>
      <c r="DR533" s="6"/>
      <c r="DS533" s="6"/>
      <c r="DT533" s="6"/>
      <c r="DU533" s="6"/>
      <c r="DV533" s="6"/>
      <c r="DW533" s="6"/>
      <c r="DX533" s="6"/>
      <c r="DY533" s="6"/>
      <c r="DZ533" s="6"/>
      <c r="EA533" s="6"/>
      <c r="EB533" s="6"/>
      <c r="EC533" s="6"/>
      <c r="ED533" s="6"/>
      <c r="EE533" s="6"/>
      <c r="EF533" s="6"/>
      <c r="EG533" s="6"/>
      <c r="EH533" s="6"/>
      <c r="EI533" s="6"/>
      <c r="EJ533" s="6"/>
      <c r="EK533" s="4"/>
      <c r="EL533" s="4"/>
      <c r="EM533" s="4"/>
      <c r="EN533" s="4"/>
      <c r="EO533" s="4"/>
      <c r="EP533" s="4"/>
      <c r="EQ533" s="4"/>
      <c r="ER533" s="4"/>
      <c r="ES533" s="4"/>
      <c r="ET533" s="4"/>
      <c r="EU533" s="4"/>
      <c r="EV533" s="4"/>
      <c r="EW533" s="4"/>
      <c r="EX533" s="4"/>
      <c r="EY533" s="4"/>
      <c r="EZ533" s="4"/>
      <c r="FA533" s="4"/>
      <c r="FB533" s="4"/>
      <c r="FC533" s="4"/>
      <c r="FD533" s="4"/>
      <c r="FE533" s="4"/>
      <c r="FF533" s="4"/>
      <c r="FG533" s="4"/>
      <c r="FH533" s="4"/>
      <c r="FI533" s="4"/>
      <c r="FJ533" s="4"/>
      <c r="FK533" s="4"/>
      <c r="FL533" s="4"/>
      <c r="FM533" s="4"/>
      <c r="FN533" s="4"/>
      <c r="FO533" s="4"/>
      <c r="FP533" s="4"/>
      <c r="FQ533" s="4"/>
      <c r="FR533" s="4"/>
      <c r="FS533" s="4"/>
      <c r="FT533" s="4"/>
      <c r="FU533" s="4"/>
      <c r="FV533" s="4"/>
      <c r="FW533" s="4"/>
      <c r="FX533" s="4"/>
      <c r="FY533" s="4"/>
      <c r="FZ533" s="4"/>
      <c r="GA533" s="4"/>
      <c r="GB533" s="4"/>
      <c r="GC533" s="4"/>
      <c r="GD533" s="4"/>
      <c r="GE533" s="4"/>
      <c r="GF533" s="4"/>
    </row>
    <row r="534" spans="1:188" ht="38.1" customHeight="1" x14ac:dyDescent="0.2">
      <c r="A534" s="7"/>
      <c r="B534" s="7"/>
      <c r="C534" s="7"/>
      <c r="D534" s="7"/>
      <c r="E534" s="7"/>
      <c r="F534" s="7"/>
      <c r="G534" s="214" t="s">
        <v>361</v>
      </c>
      <c r="H534" s="242"/>
      <c r="I534" s="242"/>
      <c r="J534" s="24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2"/>
      <c r="AY534" s="12"/>
      <c r="AZ534" s="12"/>
      <c r="BA534" s="12"/>
      <c r="BB534" s="12"/>
      <c r="BC534" s="12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  <c r="BW534" s="6"/>
      <c r="BX534" s="6"/>
      <c r="BY534" s="6"/>
      <c r="BZ534" s="6"/>
      <c r="CA534" s="6"/>
      <c r="CB534" s="6"/>
      <c r="CC534" s="6"/>
      <c r="CD534" s="6"/>
      <c r="CE534" s="6"/>
      <c r="CF534" s="6"/>
      <c r="CG534" s="6"/>
      <c r="CH534" s="6"/>
      <c r="CI534" s="6"/>
      <c r="CJ534" s="6"/>
      <c r="CK534" s="6"/>
      <c r="CL534" s="6"/>
      <c r="CM534" s="6"/>
      <c r="CN534" s="6"/>
      <c r="CO534" s="6"/>
      <c r="CP534" s="6"/>
      <c r="CQ534" s="6"/>
      <c r="CR534" s="6"/>
      <c r="CS534" s="6"/>
      <c r="CT534" s="6"/>
      <c r="CU534" s="6"/>
      <c r="CV534" s="6"/>
      <c r="CW534" s="6"/>
      <c r="CX534" s="6"/>
      <c r="CY534" s="6"/>
      <c r="CZ534" s="6"/>
      <c r="DA534" s="6"/>
      <c r="DB534" s="6"/>
      <c r="DC534" s="6"/>
      <c r="DD534" s="6"/>
      <c r="DE534" s="6"/>
      <c r="DF534" s="6"/>
      <c r="DG534" s="6"/>
      <c r="DH534" s="6"/>
      <c r="DI534" s="6"/>
      <c r="DJ534" s="6"/>
      <c r="DK534" s="6"/>
      <c r="DL534" s="6"/>
      <c r="DM534" s="6"/>
      <c r="DN534" s="6"/>
      <c r="DO534" s="6"/>
      <c r="DP534" s="6"/>
      <c r="DQ534" s="6"/>
      <c r="DR534" s="6"/>
      <c r="DS534" s="6"/>
      <c r="DT534" s="6"/>
      <c r="DU534" s="6"/>
      <c r="DV534" s="6"/>
      <c r="DW534" s="6"/>
      <c r="DX534" s="6"/>
      <c r="DY534" s="6"/>
      <c r="DZ534" s="6"/>
      <c r="EA534" s="6"/>
      <c r="EB534" s="6"/>
      <c r="EC534" s="6"/>
      <c r="ED534" s="6"/>
      <c r="EE534" s="6"/>
      <c r="EF534" s="6"/>
      <c r="EG534" s="6"/>
      <c r="EH534" s="6"/>
      <c r="EI534" s="6"/>
      <c r="EJ534" s="6"/>
      <c r="EK534" s="4"/>
      <c r="EL534" s="4"/>
      <c r="EM534" s="4"/>
      <c r="EN534" s="4"/>
      <c r="EO534" s="4"/>
      <c r="EP534" s="4"/>
      <c r="EQ534" s="4"/>
      <c r="ER534" s="4"/>
      <c r="ES534" s="4"/>
      <c r="ET534" s="4"/>
      <c r="EU534" s="4"/>
      <c r="EV534" s="4"/>
      <c r="EW534" s="4"/>
      <c r="EX534" s="4"/>
      <c r="EY534" s="4"/>
      <c r="EZ534" s="4"/>
      <c r="FA534" s="4"/>
      <c r="FB534" s="4"/>
      <c r="FC534" s="4"/>
      <c r="FD534" s="4"/>
      <c r="FE534" s="4"/>
      <c r="FF534" s="4"/>
      <c r="FG534" s="4"/>
      <c r="FH534" s="4"/>
      <c r="FI534" s="4"/>
      <c r="FJ534" s="4"/>
      <c r="FK534" s="4"/>
      <c r="FL534" s="4"/>
      <c r="FM534" s="4"/>
      <c r="FN534" s="4"/>
      <c r="FO534" s="4"/>
      <c r="FP534" s="4"/>
      <c r="FQ534" s="4"/>
      <c r="FR534" s="4"/>
      <c r="FS534" s="4"/>
      <c r="FT534" s="4"/>
      <c r="FU534" s="4"/>
      <c r="FV534" s="4"/>
      <c r="FW534" s="4"/>
      <c r="FX534" s="4"/>
      <c r="FY534" s="4"/>
      <c r="FZ534" s="4"/>
      <c r="GA534" s="4"/>
      <c r="GB534" s="4"/>
      <c r="GC534" s="4"/>
      <c r="GD534" s="4"/>
      <c r="GE534" s="4"/>
      <c r="GF534" s="4"/>
    </row>
    <row r="535" spans="1:188" ht="33" customHeight="1" x14ac:dyDescent="0.2">
      <c r="A535" s="7"/>
      <c r="B535" s="7"/>
      <c r="C535" s="7"/>
      <c r="D535" s="7"/>
      <c r="E535" s="7"/>
      <c r="F535" s="7"/>
      <c r="G535" s="214" t="s">
        <v>362</v>
      </c>
      <c r="H535" s="242"/>
      <c r="I535" s="242"/>
      <c r="J535" s="24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2"/>
      <c r="AY535" s="12"/>
      <c r="AZ535" s="12"/>
      <c r="BA535" s="12"/>
      <c r="BB535" s="12"/>
      <c r="BC535" s="12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  <c r="BW535" s="6"/>
      <c r="BX535" s="6"/>
      <c r="BY535" s="6"/>
      <c r="BZ535" s="6"/>
      <c r="CA535" s="6"/>
      <c r="CB535" s="6"/>
      <c r="CC535" s="6"/>
      <c r="CD535" s="6"/>
      <c r="CE535" s="6"/>
      <c r="CF535" s="6"/>
      <c r="CG535" s="6"/>
      <c r="CH535" s="6"/>
      <c r="CI535" s="6"/>
      <c r="CJ535" s="6"/>
      <c r="CK535" s="6"/>
      <c r="CL535" s="6"/>
      <c r="CM535" s="6"/>
      <c r="CN535" s="6"/>
      <c r="CO535" s="6"/>
      <c r="CP535" s="6"/>
      <c r="CQ535" s="6"/>
      <c r="CR535" s="6"/>
      <c r="CS535" s="6"/>
      <c r="CT535" s="6"/>
      <c r="CU535" s="6"/>
      <c r="CV535" s="6"/>
      <c r="CW535" s="6"/>
      <c r="CX535" s="6"/>
      <c r="CY535" s="6"/>
      <c r="CZ535" s="6"/>
      <c r="DA535" s="6"/>
      <c r="DB535" s="6"/>
      <c r="DC535" s="6"/>
      <c r="DD535" s="6"/>
      <c r="DE535" s="6"/>
      <c r="DF535" s="6"/>
      <c r="DG535" s="6"/>
      <c r="DH535" s="6"/>
      <c r="DI535" s="6"/>
      <c r="DJ535" s="6"/>
      <c r="DK535" s="6"/>
      <c r="DL535" s="6"/>
      <c r="DM535" s="6"/>
      <c r="DN535" s="6"/>
      <c r="DO535" s="6"/>
      <c r="DP535" s="6"/>
      <c r="DQ535" s="6"/>
      <c r="DR535" s="6"/>
      <c r="DS535" s="6"/>
      <c r="DT535" s="6"/>
      <c r="DU535" s="6"/>
      <c r="DV535" s="6"/>
      <c r="DW535" s="6"/>
      <c r="DX535" s="6"/>
      <c r="DY535" s="6"/>
      <c r="DZ535" s="6"/>
      <c r="EA535" s="6"/>
      <c r="EB535" s="6"/>
      <c r="EC535" s="6"/>
      <c r="ED535" s="6"/>
      <c r="EE535" s="6"/>
      <c r="EF535" s="6"/>
      <c r="EG535" s="6"/>
      <c r="EH535" s="6"/>
      <c r="EI535" s="6"/>
      <c r="EJ535" s="6"/>
      <c r="EK535" s="4"/>
      <c r="EL535" s="4"/>
      <c r="EM535" s="4"/>
      <c r="EN535" s="4"/>
      <c r="EO535" s="4"/>
      <c r="EP535" s="4"/>
      <c r="EQ535" s="4"/>
      <c r="ER535" s="4"/>
      <c r="ES535" s="4"/>
      <c r="ET535" s="4"/>
      <c r="EU535" s="4"/>
      <c r="EV535" s="4"/>
      <c r="EW535" s="4"/>
      <c r="EX535" s="4"/>
      <c r="EY535" s="4"/>
      <c r="EZ535" s="4"/>
      <c r="FA535" s="4"/>
      <c r="FB535" s="4"/>
      <c r="FC535" s="4"/>
      <c r="FD535" s="4"/>
      <c r="FE535" s="4"/>
      <c r="FF535" s="4"/>
      <c r="FG535" s="4"/>
      <c r="FH535" s="4"/>
      <c r="FI535" s="4"/>
      <c r="FJ535" s="4"/>
      <c r="FK535" s="4"/>
      <c r="FL535" s="4"/>
      <c r="FM535" s="4"/>
      <c r="FN535" s="4"/>
      <c r="FO535" s="4"/>
      <c r="FP535" s="4"/>
      <c r="FQ535" s="4"/>
      <c r="FR535" s="4"/>
      <c r="FS535" s="4"/>
      <c r="FT535" s="4"/>
      <c r="FU535" s="4"/>
      <c r="FV535" s="4"/>
      <c r="FW535" s="4"/>
      <c r="FX535" s="4"/>
      <c r="FY535" s="4"/>
      <c r="FZ535" s="4"/>
      <c r="GA535" s="4"/>
      <c r="GB535" s="4"/>
      <c r="GC535" s="4"/>
      <c r="GD535" s="4"/>
      <c r="GE535" s="4"/>
      <c r="GF535" s="4"/>
    </row>
    <row r="536" spans="1:188" x14ac:dyDescent="0.2">
      <c r="A536" s="7"/>
      <c r="B536" s="7"/>
      <c r="C536" s="7"/>
      <c r="D536" s="7"/>
      <c r="E536" s="7"/>
      <c r="F536" s="7"/>
      <c r="G536" s="214" t="s">
        <v>363</v>
      </c>
      <c r="H536" s="242"/>
      <c r="I536" s="242"/>
      <c r="J536" s="24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2"/>
      <c r="AY536" s="12"/>
      <c r="AZ536" s="12"/>
      <c r="BA536" s="12"/>
      <c r="BB536" s="12"/>
      <c r="BC536" s="12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  <c r="BW536" s="6"/>
      <c r="BX536" s="6"/>
      <c r="BY536" s="6"/>
      <c r="BZ536" s="6"/>
      <c r="CA536" s="6"/>
      <c r="CB536" s="6"/>
      <c r="CC536" s="6"/>
      <c r="CD536" s="6"/>
      <c r="CE536" s="6"/>
      <c r="CF536" s="6"/>
      <c r="CG536" s="6"/>
      <c r="CH536" s="6"/>
      <c r="CI536" s="6"/>
      <c r="CJ536" s="6"/>
      <c r="CK536" s="6"/>
      <c r="CL536" s="6"/>
      <c r="CM536" s="6"/>
      <c r="CN536" s="6"/>
      <c r="CO536" s="6"/>
      <c r="CP536" s="6"/>
      <c r="CQ536" s="6"/>
      <c r="CR536" s="6"/>
      <c r="CS536" s="6"/>
      <c r="CT536" s="6"/>
      <c r="CU536" s="6"/>
      <c r="CV536" s="6"/>
      <c r="CW536" s="6"/>
      <c r="CX536" s="6"/>
      <c r="CY536" s="6"/>
      <c r="CZ536" s="6"/>
      <c r="DA536" s="6"/>
      <c r="DB536" s="6"/>
      <c r="DC536" s="6"/>
      <c r="DD536" s="6"/>
      <c r="DE536" s="6"/>
      <c r="DF536" s="6"/>
      <c r="DG536" s="6"/>
      <c r="DH536" s="6"/>
      <c r="DI536" s="6"/>
      <c r="DJ536" s="6"/>
      <c r="DK536" s="6"/>
      <c r="DL536" s="6"/>
      <c r="DM536" s="6"/>
      <c r="DN536" s="6"/>
      <c r="DO536" s="6"/>
      <c r="DP536" s="6"/>
      <c r="DQ536" s="6"/>
      <c r="DR536" s="6"/>
      <c r="DS536" s="6"/>
      <c r="DT536" s="6"/>
      <c r="DU536" s="6"/>
      <c r="DV536" s="6"/>
      <c r="DW536" s="6"/>
      <c r="DX536" s="6"/>
      <c r="DY536" s="6"/>
      <c r="DZ536" s="6"/>
      <c r="EA536" s="6"/>
      <c r="EB536" s="6"/>
      <c r="EC536" s="6"/>
      <c r="ED536" s="6"/>
      <c r="EE536" s="6"/>
      <c r="EF536" s="6"/>
      <c r="EG536" s="6"/>
      <c r="EH536" s="6"/>
      <c r="EI536" s="6"/>
      <c r="EJ536" s="6"/>
      <c r="EK536" s="4"/>
      <c r="EL536" s="4"/>
      <c r="EM536" s="4"/>
      <c r="EN536" s="4"/>
      <c r="EO536" s="4"/>
      <c r="EP536" s="4"/>
      <c r="EQ536" s="4"/>
      <c r="ER536" s="4"/>
      <c r="ES536" s="4"/>
      <c r="ET536" s="4"/>
      <c r="EU536" s="4"/>
      <c r="EV536" s="4"/>
      <c r="EW536" s="4"/>
      <c r="EX536" s="4"/>
      <c r="EY536" s="4"/>
      <c r="EZ536" s="4"/>
      <c r="FA536" s="4"/>
      <c r="FB536" s="4"/>
      <c r="FC536" s="4"/>
      <c r="FD536" s="4"/>
      <c r="FE536" s="4"/>
      <c r="FF536" s="4"/>
      <c r="FG536" s="4"/>
      <c r="FH536" s="4"/>
      <c r="FI536" s="4"/>
      <c r="FJ536" s="4"/>
      <c r="FK536" s="4"/>
      <c r="FL536" s="4"/>
      <c r="FM536" s="4"/>
      <c r="FN536" s="4"/>
      <c r="FO536" s="4"/>
      <c r="FP536" s="4"/>
      <c r="FQ536" s="4"/>
      <c r="FR536" s="4"/>
      <c r="FS536" s="4"/>
      <c r="FT536" s="4"/>
      <c r="FU536" s="4"/>
      <c r="FV536" s="4"/>
      <c r="FW536" s="4"/>
      <c r="FX536" s="4"/>
      <c r="FY536" s="4"/>
      <c r="FZ536" s="4"/>
      <c r="GA536" s="4"/>
      <c r="GB536" s="4"/>
      <c r="GC536" s="4"/>
      <c r="GD536" s="4"/>
      <c r="GE536" s="4"/>
      <c r="GF536" s="4"/>
    </row>
    <row r="537" spans="1:188" x14ac:dyDescent="0.2">
      <c r="A537" s="7"/>
      <c r="B537" s="7"/>
      <c r="C537" s="7"/>
      <c r="D537" s="7"/>
      <c r="E537" s="7"/>
      <c r="F537" s="7"/>
      <c r="G537" s="214" t="s">
        <v>364</v>
      </c>
      <c r="H537" s="242"/>
      <c r="I537" s="242"/>
      <c r="J537" s="24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2"/>
      <c r="AY537" s="12"/>
      <c r="AZ537" s="12"/>
      <c r="BA537" s="12"/>
      <c r="BB537" s="12"/>
      <c r="BC537" s="12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  <c r="BW537" s="6"/>
      <c r="BX537" s="6"/>
      <c r="BY537" s="6"/>
      <c r="BZ537" s="6"/>
      <c r="CA537" s="6"/>
      <c r="CB537" s="6"/>
      <c r="CC537" s="6"/>
      <c r="CD537" s="6"/>
      <c r="CE537" s="6"/>
      <c r="CF537" s="6"/>
      <c r="CG537" s="6"/>
      <c r="CH537" s="6"/>
      <c r="CI537" s="6"/>
      <c r="CJ537" s="6"/>
      <c r="CK537" s="6"/>
      <c r="CL537" s="6"/>
      <c r="CM537" s="6"/>
      <c r="CN537" s="6"/>
      <c r="CO537" s="6"/>
      <c r="CP537" s="6"/>
      <c r="CQ537" s="6"/>
      <c r="CR537" s="6"/>
      <c r="CS537" s="6"/>
      <c r="CT537" s="6"/>
      <c r="CU537" s="6"/>
      <c r="CV537" s="6"/>
      <c r="CW537" s="6"/>
      <c r="CX537" s="6"/>
      <c r="CY537" s="6"/>
      <c r="CZ537" s="6"/>
      <c r="DA537" s="6"/>
      <c r="DB537" s="6"/>
      <c r="DC537" s="6"/>
      <c r="DD537" s="6"/>
      <c r="DE537" s="6"/>
      <c r="DF537" s="6"/>
      <c r="DG537" s="6"/>
      <c r="DH537" s="6"/>
      <c r="DI537" s="6"/>
      <c r="DJ537" s="6"/>
      <c r="DK537" s="6"/>
      <c r="DL537" s="6"/>
      <c r="DM537" s="6"/>
      <c r="DN537" s="6"/>
      <c r="DO537" s="6"/>
      <c r="DP537" s="6"/>
      <c r="DQ537" s="6"/>
      <c r="DR537" s="6"/>
      <c r="DS537" s="6"/>
      <c r="DT537" s="6"/>
      <c r="DU537" s="6"/>
      <c r="DV537" s="6"/>
      <c r="DW537" s="6"/>
      <c r="DX537" s="6"/>
      <c r="DY537" s="6"/>
      <c r="DZ537" s="6"/>
      <c r="EA537" s="6"/>
      <c r="EB537" s="6"/>
      <c r="EC537" s="6"/>
      <c r="ED537" s="6"/>
      <c r="EE537" s="6"/>
      <c r="EF537" s="6"/>
      <c r="EG537" s="6"/>
      <c r="EH537" s="6"/>
      <c r="EI537" s="6"/>
      <c r="EJ537" s="6"/>
      <c r="EK537" s="4"/>
      <c r="EL537" s="4"/>
      <c r="EM537" s="4"/>
      <c r="EN537" s="4"/>
      <c r="EO537" s="4"/>
      <c r="EP537" s="4"/>
      <c r="EQ537" s="4"/>
      <c r="ER537" s="4"/>
      <c r="ES537" s="4"/>
      <c r="ET537" s="4"/>
      <c r="EU537" s="4"/>
      <c r="EV537" s="4"/>
      <c r="EW537" s="4"/>
      <c r="EX537" s="4"/>
      <c r="EY537" s="4"/>
      <c r="EZ537" s="4"/>
      <c r="FA537" s="4"/>
      <c r="FB537" s="4"/>
      <c r="FC537" s="4"/>
      <c r="FD537" s="4"/>
      <c r="FE537" s="4"/>
      <c r="FF537" s="4"/>
      <c r="FG537" s="4"/>
      <c r="FH537" s="4"/>
      <c r="FI537" s="4"/>
      <c r="FJ537" s="4"/>
      <c r="FK537" s="4"/>
      <c r="FL537" s="4"/>
      <c r="FM537" s="4"/>
      <c r="FN537" s="4"/>
      <c r="FO537" s="4"/>
      <c r="FP537" s="4"/>
      <c r="FQ537" s="4"/>
      <c r="FR537" s="4"/>
      <c r="FS537" s="4"/>
      <c r="FT537" s="4"/>
      <c r="FU537" s="4"/>
      <c r="FV537" s="4"/>
      <c r="FW537" s="4"/>
      <c r="FX537" s="4"/>
      <c r="FY537" s="4"/>
      <c r="FZ537" s="4"/>
      <c r="GA537" s="4"/>
      <c r="GB537" s="4"/>
      <c r="GC537" s="4"/>
      <c r="GD537" s="4"/>
      <c r="GE537" s="4"/>
      <c r="GF537" s="4"/>
    </row>
    <row r="538" spans="1:188" x14ac:dyDescent="0.2">
      <c r="A538" s="7"/>
      <c r="B538" s="7"/>
      <c r="C538" s="7"/>
      <c r="D538" s="7"/>
      <c r="E538" s="7"/>
      <c r="F538" s="7"/>
      <c r="G538" s="4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2"/>
      <c r="AY538" s="12"/>
      <c r="AZ538" s="12"/>
      <c r="BA538" s="12"/>
      <c r="BB538" s="12"/>
      <c r="BC538" s="12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  <c r="BW538" s="6"/>
      <c r="BX538" s="6"/>
      <c r="BY538" s="6"/>
      <c r="BZ538" s="6"/>
      <c r="CA538" s="6"/>
      <c r="CB538" s="6"/>
      <c r="CC538" s="6"/>
      <c r="CD538" s="6"/>
      <c r="CE538" s="6"/>
      <c r="CF538" s="6"/>
      <c r="CG538" s="6"/>
      <c r="CH538" s="6"/>
      <c r="CI538" s="6"/>
      <c r="CJ538" s="6"/>
      <c r="CK538" s="6"/>
      <c r="CL538" s="6"/>
      <c r="CM538" s="6"/>
      <c r="CN538" s="6"/>
      <c r="CO538" s="6"/>
      <c r="CP538" s="6"/>
      <c r="CQ538" s="6"/>
      <c r="CR538" s="6"/>
      <c r="CS538" s="6"/>
      <c r="CT538" s="6"/>
      <c r="CU538" s="6"/>
      <c r="CV538" s="6"/>
      <c r="CW538" s="6"/>
      <c r="CX538" s="6"/>
      <c r="CY538" s="6"/>
      <c r="CZ538" s="6"/>
      <c r="DA538" s="6"/>
      <c r="DB538" s="6"/>
      <c r="DC538" s="6"/>
      <c r="DD538" s="6"/>
      <c r="DE538" s="6"/>
      <c r="DF538" s="6"/>
      <c r="DG538" s="6"/>
      <c r="DH538" s="6"/>
      <c r="DI538" s="6"/>
      <c r="DJ538" s="6"/>
      <c r="DK538" s="6"/>
      <c r="DL538" s="6"/>
      <c r="DM538" s="6"/>
      <c r="DN538" s="6"/>
      <c r="DO538" s="6"/>
      <c r="DP538" s="6"/>
      <c r="DQ538" s="6"/>
      <c r="DR538" s="6"/>
      <c r="DS538" s="6"/>
      <c r="DT538" s="6"/>
      <c r="DU538" s="6"/>
      <c r="DV538" s="6"/>
      <c r="DW538" s="6"/>
      <c r="DX538" s="6"/>
      <c r="DY538" s="6"/>
      <c r="DZ538" s="6"/>
      <c r="EA538" s="6"/>
      <c r="EB538" s="6"/>
      <c r="EC538" s="6"/>
      <c r="ED538" s="6"/>
      <c r="EE538" s="6"/>
      <c r="EF538" s="6"/>
      <c r="EG538" s="6"/>
      <c r="EH538" s="6"/>
      <c r="EI538" s="6"/>
      <c r="EJ538" s="6"/>
      <c r="EK538" s="4"/>
      <c r="EL538" s="4"/>
      <c r="EM538" s="4"/>
      <c r="EN538" s="4"/>
      <c r="EO538" s="4"/>
      <c r="EP538" s="4"/>
      <c r="EQ538" s="4"/>
      <c r="ER538" s="4"/>
      <c r="ES538" s="4"/>
      <c r="ET538" s="4"/>
      <c r="EU538" s="4"/>
      <c r="EV538" s="4"/>
      <c r="EW538" s="4"/>
      <c r="EX538" s="4"/>
      <c r="EY538" s="4"/>
      <c r="EZ538" s="4"/>
      <c r="FA538" s="4"/>
      <c r="FB538" s="4"/>
      <c r="FC538" s="4"/>
      <c r="FD538" s="4"/>
      <c r="FE538" s="4"/>
      <c r="FF538" s="4"/>
      <c r="FG538" s="4"/>
      <c r="FH538" s="4"/>
      <c r="FI538" s="4"/>
      <c r="FJ538" s="4"/>
      <c r="FK538" s="4"/>
      <c r="FL538" s="4"/>
      <c r="FM538" s="4"/>
      <c r="FN538" s="4"/>
      <c r="FO538" s="4"/>
      <c r="FP538" s="4"/>
      <c r="FQ538" s="4"/>
      <c r="FR538" s="4"/>
      <c r="FS538" s="4"/>
      <c r="FT538" s="4"/>
      <c r="FU538" s="4"/>
      <c r="FV538" s="4"/>
      <c r="FW538" s="4"/>
      <c r="FX538" s="4"/>
      <c r="FY538" s="4"/>
      <c r="FZ538" s="4"/>
      <c r="GA538" s="4"/>
      <c r="GB538" s="4"/>
      <c r="GC538" s="4"/>
      <c r="GD538" s="4"/>
      <c r="GE538" s="4"/>
      <c r="GF538" s="4"/>
    </row>
    <row r="539" spans="1:188" x14ac:dyDescent="0.2">
      <c r="A539" s="7"/>
      <c r="B539" s="7"/>
      <c r="C539" s="7"/>
      <c r="D539" s="7"/>
      <c r="E539" s="7"/>
      <c r="F539" s="7"/>
      <c r="G539" s="4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2"/>
      <c r="AY539" s="12"/>
      <c r="AZ539" s="12"/>
      <c r="BA539" s="12"/>
      <c r="BB539" s="12"/>
      <c r="BC539" s="12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  <c r="BW539" s="6"/>
      <c r="BX539" s="6"/>
      <c r="BY539" s="6"/>
      <c r="BZ539" s="6"/>
      <c r="CA539" s="6"/>
      <c r="CB539" s="6"/>
      <c r="CC539" s="6"/>
      <c r="CD539" s="6"/>
      <c r="CE539" s="6"/>
      <c r="CF539" s="6"/>
      <c r="CG539" s="6"/>
      <c r="CH539" s="6"/>
      <c r="CI539" s="6"/>
      <c r="CJ539" s="6"/>
      <c r="CK539" s="6"/>
      <c r="CL539" s="6"/>
      <c r="CM539" s="6"/>
      <c r="CN539" s="6"/>
      <c r="CO539" s="6"/>
      <c r="CP539" s="6"/>
      <c r="CQ539" s="6"/>
      <c r="CR539" s="6"/>
      <c r="CS539" s="6"/>
      <c r="CT539" s="6"/>
      <c r="CU539" s="6"/>
      <c r="CV539" s="6"/>
      <c r="CW539" s="6"/>
      <c r="CX539" s="6"/>
      <c r="CY539" s="6"/>
      <c r="CZ539" s="6"/>
      <c r="DA539" s="6"/>
      <c r="DB539" s="6"/>
      <c r="DC539" s="6"/>
      <c r="DD539" s="6"/>
      <c r="DE539" s="6"/>
      <c r="DF539" s="6"/>
      <c r="DG539" s="6"/>
      <c r="DH539" s="6"/>
      <c r="DI539" s="6"/>
      <c r="DJ539" s="6"/>
      <c r="DK539" s="6"/>
      <c r="DL539" s="6"/>
      <c r="DM539" s="6"/>
      <c r="DN539" s="6"/>
      <c r="DO539" s="6"/>
      <c r="DP539" s="6"/>
      <c r="DQ539" s="6"/>
      <c r="DR539" s="6"/>
      <c r="DS539" s="6"/>
      <c r="DT539" s="6"/>
      <c r="DU539" s="6"/>
      <c r="DV539" s="6"/>
      <c r="DW539" s="6"/>
      <c r="DX539" s="6"/>
      <c r="DY539" s="6"/>
      <c r="DZ539" s="6"/>
      <c r="EA539" s="6"/>
      <c r="EB539" s="6"/>
      <c r="EC539" s="6"/>
      <c r="ED539" s="6"/>
      <c r="EE539" s="6"/>
      <c r="EF539" s="6"/>
      <c r="EG539" s="6"/>
      <c r="EH539" s="6"/>
      <c r="EI539" s="6"/>
      <c r="EJ539" s="6"/>
      <c r="EK539" s="4"/>
      <c r="EL539" s="4"/>
      <c r="EM539" s="4"/>
      <c r="EN539" s="4"/>
      <c r="EO539" s="4"/>
      <c r="EP539" s="4"/>
      <c r="EQ539" s="4"/>
      <c r="ER539" s="4"/>
      <c r="ES539" s="4"/>
      <c r="ET539" s="4"/>
      <c r="EU539" s="4"/>
      <c r="EV539" s="4"/>
      <c r="EW539" s="4"/>
      <c r="EX539" s="4"/>
      <c r="EY539" s="4"/>
      <c r="EZ539" s="4"/>
      <c r="FA539" s="4"/>
      <c r="FB539" s="4"/>
      <c r="FC539" s="4"/>
      <c r="FD539" s="4"/>
      <c r="FE539" s="4"/>
      <c r="FF539" s="4"/>
      <c r="FG539" s="4"/>
      <c r="FH539" s="4"/>
      <c r="FI539" s="4"/>
      <c r="FJ539" s="4"/>
      <c r="FK539" s="4"/>
      <c r="FL539" s="4"/>
      <c r="FM539" s="4"/>
      <c r="FN539" s="4"/>
      <c r="FO539" s="4"/>
      <c r="FP539" s="4"/>
      <c r="FQ539" s="4"/>
      <c r="FR539" s="4"/>
      <c r="FS539" s="4"/>
      <c r="FT539" s="4"/>
      <c r="FU539" s="4"/>
      <c r="FV539" s="4"/>
      <c r="FW539" s="4"/>
      <c r="FX539" s="4"/>
      <c r="FY539" s="4"/>
      <c r="FZ539" s="4"/>
      <c r="GA539" s="4"/>
      <c r="GB539" s="4"/>
      <c r="GC539" s="4"/>
      <c r="GD539" s="4"/>
      <c r="GE539" s="4"/>
      <c r="GF539" s="4"/>
    </row>
    <row r="540" spans="1:188" x14ac:dyDescent="0.2">
      <c r="A540" s="7"/>
      <c r="B540" s="7"/>
      <c r="C540" s="7"/>
      <c r="D540" s="7"/>
      <c r="E540" s="7"/>
      <c r="F540" s="7"/>
      <c r="G540" s="4" t="s">
        <v>365</v>
      </c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2"/>
      <c r="AY540" s="12"/>
      <c r="AZ540" s="12"/>
      <c r="BA540" s="12"/>
      <c r="BB540" s="12"/>
      <c r="BC540" s="12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  <c r="BW540" s="6"/>
      <c r="BX540" s="6"/>
      <c r="BY540" s="6"/>
      <c r="BZ540" s="6"/>
      <c r="CA540" s="6"/>
      <c r="CB540" s="6"/>
      <c r="CC540" s="6"/>
      <c r="CD540" s="6"/>
      <c r="CE540" s="6"/>
      <c r="CF540" s="6"/>
      <c r="CG540" s="6"/>
      <c r="CH540" s="6"/>
      <c r="CI540" s="6"/>
      <c r="CJ540" s="6"/>
      <c r="CK540" s="6"/>
      <c r="CL540" s="6"/>
      <c r="CM540" s="6"/>
      <c r="CN540" s="6"/>
      <c r="CO540" s="6"/>
      <c r="CP540" s="6"/>
      <c r="CQ540" s="6"/>
      <c r="CR540" s="6"/>
      <c r="CS540" s="6"/>
      <c r="CT540" s="6"/>
      <c r="CU540" s="6"/>
      <c r="CV540" s="6"/>
      <c r="CW540" s="6"/>
      <c r="CX540" s="6"/>
      <c r="CY540" s="6"/>
      <c r="CZ540" s="6"/>
      <c r="DA540" s="6"/>
      <c r="DB540" s="6"/>
      <c r="DC540" s="6"/>
      <c r="DD540" s="6"/>
      <c r="DE540" s="6"/>
      <c r="DF540" s="6"/>
      <c r="DG540" s="6"/>
      <c r="DH540" s="6"/>
      <c r="DI540" s="6"/>
      <c r="DJ540" s="6"/>
      <c r="DK540" s="6"/>
      <c r="DL540" s="6"/>
      <c r="DM540" s="6"/>
      <c r="DN540" s="6"/>
      <c r="DO540" s="6"/>
      <c r="DP540" s="6"/>
      <c r="DQ540" s="6"/>
      <c r="DR540" s="6"/>
      <c r="DS540" s="6"/>
      <c r="DT540" s="6"/>
      <c r="DU540" s="6"/>
      <c r="DV540" s="6"/>
      <c r="DW540" s="6"/>
      <c r="DX540" s="6"/>
      <c r="DY540" s="6"/>
      <c r="DZ540" s="6"/>
      <c r="EA540" s="6"/>
      <c r="EB540" s="6"/>
      <c r="EC540" s="6"/>
      <c r="ED540" s="6"/>
      <c r="EE540" s="6"/>
      <c r="EF540" s="6"/>
      <c r="EG540" s="6"/>
      <c r="EH540" s="6"/>
      <c r="EI540" s="6"/>
      <c r="EJ540" s="6"/>
      <c r="EK540" s="4"/>
      <c r="EL540" s="4"/>
      <c r="EM540" s="4"/>
      <c r="EN540" s="4"/>
      <c r="EO540" s="4"/>
      <c r="EP540" s="4"/>
      <c r="EQ540" s="4"/>
      <c r="ER540" s="4"/>
      <c r="ES540" s="4"/>
      <c r="ET540" s="4"/>
      <c r="EU540" s="4"/>
      <c r="EV540" s="4"/>
      <c r="EW540" s="4"/>
      <c r="EX540" s="4"/>
      <c r="EY540" s="4"/>
      <c r="EZ540" s="4"/>
      <c r="FA540" s="4"/>
      <c r="FB540" s="4"/>
      <c r="FC540" s="4"/>
      <c r="FD540" s="4"/>
      <c r="FE540" s="4"/>
      <c r="FF540" s="4"/>
      <c r="FG540" s="4"/>
      <c r="FH540" s="4"/>
      <c r="FI540" s="4"/>
      <c r="FJ540" s="4"/>
      <c r="FK540" s="4"/>
      <c r="FL540" s="4"/>
      <c r="FM540" s="4"/>
      <c r="FN540" s="4"/>
      <c r="FO540" s="4"/>
      <c r="FP540" s="4"/>
      <c r="FQ540" s="4"/>
      <c r="FR540" s="4"/>
      <c r="FS540" s="4"/>
      <c r="FT540" s="4"/>
      <c r="FU540" s="4"/>
      <c r="FV540" s="4"/>
      <c r="FW540" s="4"/>
      <c r="FX540" s="4"/>
      <c r="FY540" s="4"/>
      <c r="FZ540" s="4"/>
      <c r="GA540" s="4"/>
      <c r="GB540" s="4"/>
      <c r="GC540" s="4"/>
      <c r="GD540" s="4"/>
      <c r="GE540" s="4"/>
      <c r="GF540" s="4"/>
    </row>
    <row r="541" spans="1:188" x14ac:dyDescent="0.2">
      <c r="A541" s="7"/>
      <c r="B541" s="7"/>
      <c r="C541" s="7"/>
      <c r="D541" s="7"/>
      <c r="E541" s="7"/>
      <c r="F541" s="7"/>
      <c r="G541" s="4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2"/>
      <c r="AY541" s="12"/>
      <c r="AZ541" s="12"/>
      <c r="BA541" s="12"/>
      <c r="BB541" s="12"/>
      <c r="BC541" s="12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  <c r="BW541" s="6"/>
      <c r="BX541" s="6"/>
      <c r="BY541" s="6"/>
      <c r="BZ541" s="6"/>
      <c r="CA541" s="6"/>
      <c r="CB541" s="6"/>
      <c r="CC541" s="6"/>
      <c r="CD541" s="6"/>
      <c r="CE541" s="6"/>
      <c r="CF541" s="6"/>
      <c r="CG541" s="6"/>
      <c r="CH541" s="6"/>
      <c r="CI541" s="6"/>
      <c r="CJ541" s="6"/>
      <c r="CK541" s="6"/>
      <c r="CL541" s="6"/>
      <c r="CM541" s="6"/>
      <c r="CN541" s="6"/>
      <c r="CO541" s="6"/>
      <c r="CP541" s="6"/>
      <c r="CQ541" s="6"/>
      <c r="CR541" s="6"/>
      <c r="CS541" s="6"/>
      <c r="CT541" s="6"/>
      <c r="CU541" s="6"/>
      <c r="CV541" s="6"/>
      <c r="CW541" s="6"/>
      <c r="CX541" s="6"/>
      <c r="CY541" s="6"/>
      <c r="CZ541" s="6"/>
      <c r="DA541" s="6"/>
      <c r="DB541" s="6"/>
      <c r="DC541" s="6"/>
      <c r="DD541" s="6"/>
      <c r="DE541" s="6"/>
      <c r="DF541" s="6"/>
      <c r="DG541" s="6"/>
      <c r="DH541" s="6"/>
      <c r="DI541" s="6"/>
      <c r="DJ541" s="6"/>
      <c r="DK541" s="6"/>
      <c r="DL541" s="6"/>
      <c r="DM541" s="6"/>
      <c r="DN541" s="6"/>
      <c r="DO541" s="6"/>
      <c r="DP541" s="6"/>
      <c r="DQ541" s="6"/>
      <c r="DR541" s="6"/>
      <c r="DS541" s="6"/>
      <c r="DT541" s="6"/>
      <c r="DU541" s="6"/>
      <c r="DV541" s="6"/>
      <c r="DW541" s="6"/>
      <c r="DX541" s="6"/>
      <c r="DY541" s="6"/>
      <c r="DZ541" s="6"/>
      <c r="EA541" s="6"/>
      <c r="EB541" s="6"/>
      <c r="EC541" s="6"/>
      <c r="ED541" s="6"/>
      <c r="EE541" s="6"/>
      <c r="EF541" s="6"/>
      <c r="EG541" s="6"/>
      <c r="EH541" s="6"/>
      <c r="EI541" s="6"/>
      <c r="EJ541" s="6"/>
      <c r="EK541" s="4"/>
      <c r="EL541" s="4"/>
      <c r="EM541" s="4"/>
      <c r="EN541" s="4"/>
      <c r="EO541" s="4"/>
      <c r="EP541" s="4"/>
      <c r="EQ541" s="4"/>
      <c r="ER541" s="4"/>
      <c r="ES541" s="4"/>
      <c r="ET541" s="4"/>
      <c r="EU541" s="4"/>
      <c r="EV541" s="4"/>
      <c r="EW541" s="4"/>
      <c r="EX541" s="4"/>
      <c r="EY541" s="4"/>
      <c r="EZ541" s="4"/>
      <c r="FA541" s="4"/>
      <c r="FB541" s="4"/>
      <c r="FC541" s="4"/>
      <c r="FD541" s="4"/>
      <c r="FE541" s="4"/>
      <c r="FF541" s="4"/>
      <c r="FG541" s="4"/>
      <c r="FH541" s="4"/>
      <c r="FI541" s="4"/>
      <c r="FJ541" s="4"/>
      <c r="FK541" s="4"/>
      <c r="FL541" s="4"/>
      <c r="FM541" s="4"/>
      <c r="FN541" s="4"/>
      <c r="FO541" s="4"/>
      <c r="FP541" s="4"/>
      <c r="FQ541" s="4"/>
      <c r="FR541" s="4"/>
      <c r="FS541" s="4"/>
      <c r="FT541" s="4"/>
      <c r="FU541" s="4"/>
      <c r="FV541" s="4"/>
      <c r="FW541" s="4"/>
      <c r="FX541" s="4"/>
      <c r="FY541" s="4"/>
      <c r="FZ541" s="4"/>
      <c r="GA541" s="4"/>
      <c r="GB541" s="4"/>
      <c r="GC541" s="4"/>
      <c r="GD541" s="4"/>
      <c r="GE541" s="4"/>
      <c r="GF541" s="4"/>
    </row>
    <row r="542" spans="1:188" ht="30" x14ac:dyDescent="0.2">
      <c r="A542" s="7"/>
      <c r="B542" s="7"/>
      <c r="C542" s="7"/>
      <c r="D542" s="7"/>
      <c r="E542" s="7"/>
      <c r="F542" s="7"/>
      <c r="G542" s="256" t="s">
        <v>366</v>
      </c>
      <c r="H542" s="215"/>
      <c r="I542" s="215"/>
      <c r="J542" s="215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12"/>
      <c r="AY542" s="12"/>
      <c r="AZ542" s="12"/>
      <c r="BA542" s="12"/>
      <c r="BB542" s="12"/>
      <c r="BC542" s="12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  <c r="BW542" s="6"/>
      <c r="BX542" s="6"/>
      <c r="BY542" s="6"/>
      <c r="BZ542" s="6"/>
      <c r="CA542" s="6"/>
      <c r="CB542" s="6"/>
      <c r="CC542" s="6"/>
      <c r="CD542" s="6"/>
      <c r="CE542" s="6"/>
      <c r="CF542" s="6"/>
      <c r="CG542" s="6"/>
      <c r="CH542" s="6"/>
      <c r="CI542" s="6"/>
      <c r="CJ542" s="6"/>
      <c r="CK542" s="6"/>
      <c r="CL542" s="6"/>
      <c r="CM542" s="6"/>
      <c r="CN542" s="6"/>
      <c r="CO542" s="6"/>
      <c r="CP542" s="6"/>
      <c r="CQ542" s="6"/>
      <c r="CR542" s="6"/>
      <c r="CS542" s="6"/>
      <c r="CT542" s="6"/>
      <c r="CU542" s="6"/>
      <c r="CV542" s="6"/>
      <c r="CW542" s="6"/>
      <c r="CX542" s="6"/>
      <c r="CY542" s="6"/>
      <c r="CZ542" s="6"/>
      <c r="DA542" s="6"/>
      <c r="DB542" s="6"/>
      <c r="DC542" s="6"/>
      <c r="DD542" s="6"/>
      <c r="DE542" s="6"/>
      <c r="DF542" s="6"/>
      <c r="DG542" s="6"/>
      <c r="DH542" s="6"/>
      <c r="DI542" s="6"/>
      <c r="DJ542" s="6"/>
      <c r="DK542" s="6"/>
      <c r="DL542" s="6"/>
      <c r="DM542" s="6"/>
      <c r="DN542" s="6"/>
      <c r="DO542" s="6"/>
      <c r="DP542" s="6"/>
      <c r="DQ542" s="6"/>
      <c r="DR542" s="6"/>
      <c r="DS542" s="6"/>
      <c r="DT542" s="6"/>
      <c r="DU542" s="6"/>
      <c r="DV542" s="6"/>
      <c r="DW542" s="6"/>
      <c r="DX542" s="6"/>
      <c r="DY542" s="6"/>
      <c r="DZ542" s="6"/>
      <c r="EA542" s="6"/>
      <c r="EB542" s="6"/>
      <c r="EC542" s="6"/>
      <c r="ED542" s="6"/>
      <c r="EE542" s="6"/>
      <c r="EF542" s="6"/>
      <c r="EG542" s="6"/>
      <c r="EH542" s="6"/>
      <c r="EI542" s="6"/>
      <c r="EJ542" s="6"/>
      <c r="EK542" s="4"/>
      <c r="EL542" s="4"/>
      <c r="EM542" s="4"/>
      <c r="EN542" s="4"/>
      <c r="EO542" s="4"/>
      <c r="EP542" s="4"/>
      <c r="EQ542" s="4"/>
      <c r="ER542" s="4"/>
      <c r="ES542" s="4"/>
      <c r="ET542" s="4"/>
      <c r="EU542" s="4"/>
      <c r="EV542" s="4"/>
      <c r="EW542" s="4"/>
      <c r="EX542" s="4"/>
      <c r="EY542" s="4"/>
      <c r="EZ542" s="4"/>
      <c r="FA542" s="4"/>
      <c r="FB542" s="4"/>
      <c r="FC542" s="4"/>
      <c r="FD542" s="4"/>
      <c r="FE542" s="4"/>
      <c r="FF542" s="4"/>
      <c r="FG542" s="4"/>
      <c r="FH542" s="4"/>
      <c r="FI542" s="4"/>
      <c r="FJ542" s="4"/>
      <c r="FK542" s="4"/>
      <c r="FL542" s="4"/>
      <c r="FM542" s="4"/>
      <c r="FN542" s="4"/>
      <c r="FO542" s="4"/>
      <c r="FP542" s="4"/>
      <c r="FQ542" s="4"/>
      <c r="FR542" s="4"/>
      <c r="FS542" s="4"/>
      <c r="FT542" s="4"/>
      <c r="FU542" s="4"/>
      <c r="FV542" s="4"/>
      <c r="FW542" s="4"/>
      <c r="FX542" s="4"/>
      <c r="FY542" s="4"/>
      <c r="FZ542" s="4"/>
      <c r="GA542" s="4"/>
      <c r="GB542" s="4"/>
      <c r="GC542" s="4"/>
      <c r="GD542" s="4"/>
      <c r="GE542" s="4"/>
      <c r="GF542" s="4"/>
    </row>
    <row r="543" spans="1:188" x14ac:dyDescent="0.2">
      <c r="A543" s="7"/>
      <c r="B543" s="7"/>
      <c r="C543" s="7"/>
      <c r="D543" s="7"/>
      <c r="E543" s="7"/>
      <c r="F543" s="7"/>
      <c r="G543" s="4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  <c r="AO543" s="12"/>
      <c r="AP543" s="12"/>
      <c r="AQ543" s="12"/>
      <c r="AR543" s="12"/>
      <c r="AS543" s="12"/>
      <c r="AT543" s="12"/>
      <c r="AU543" s="12"/>
      <c r="AV543" s="12"/>
      <c r="AW543" s="12"/>
      <c r="AX543" s="12"/>
      <c r="AY543" s="12"/>
      <c r="AZ543" s="12"/>
      <c r="BA543" s="12"/>
      <c r="BB543" s="12"/>
      <c r="BC543" s="12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  <c r="BW543" s="6"/>
      <c r="BX543" s="6"/>
      <c r="BY543" s="6"/>
      <c r="BZ543" s="6"/>
      <c r="CA543" s="6"/>
      <c r="CB543" s="6"/>
      <c r="CC543" s="6"/>
      <c r="CD543" s="6"/>
      <c r="CE543" s="6"/>
      <c r="CF543" s="6"/>
      <c r="CG543" s="6"/>
      <c r="CH543" s="6"/>
      <c r="CI543" s="6"/>
      <c r="CJ543" s="6"/>
      <c r="CK543" s="6"/>
      <c r="CL543" s="6"/>
      <c r="CM543" s="6"/>
      <c r="CN543" s="6"/>
      <c r="CO543" s="6"/>
      <c r="CP543" s="6"/>
      <c r="CQ543" s="6"/>
      <c r="CR543" s="6"/>
      <c r="CS543" s="6"/>
      <c r="CT543" s="6"/>
      <c r="CU543" s="6"/>
      <c r="CV543" s="6"/>
      <c r="CW543" s="6"/>
      <c r="CX543" s="6"/>
      <c r="CY543" s="6"/>
      <c r="CZ543" s="6"/>
      <c r="DA543" s="6"/>
      <c r="DB543" s="6"/>
      <c r="DC543" s="6"/>
      <c r="DD543" s="6"/>
      <c r="DE543" s="6"/>
      <c r="DF543" s="6"/>
      <c r="DG543" s="6"/>
      <c r="DH543" s="6"/>
      <c r="DI543" s="6"/>
      <c r="DJ543" s="6"/>
      <c r="DK543" s="6"/>
      <c r="DL543" s="6"/>
      <c r="DM543" s="6"/>
      <c r="DN543" s="6"/>
      <c r="DO543" s="6"/>
      <c r="DP543" s="6"/>
      <c r="DQ543" s="6"/>
      <c r="DR543" s="6"/>
      <c r="DS543" s="6"/>
      <c r="DT543" s="6"/>
      <c r="DU543" s="6"/>
      <c r="DV543" s="6"/>
      <c r="DW543" s="6"/>
      <c r="DX543" s="6"/>
      <c r="DY543" s="6"/>
      <c r="DZ543" s="6"/>
      <c r="EA543" s="6"/>
      <c r="EB543" s="6"/>
      <c r="EC543" s="6"/>
      <c r="ED543" s="6"/>
      <c r="EE543" s="6"/>
      <c r="EF543" s="6"/>
      <c r="EG543" s="6"/>
      <c r="EH543" s="6"/>
      <c r="EI543" s="6"/>
      <c r="EJ543" s="6"/>
      <c r="EK543" s="4"/>
      <c r="EL543" s="4"/>
      <c r="EM543" s="4"/>
      <c r="EN543" s="4"/>
      <c r="EO543" s="4"/>
      <c r="EP543" s="4"/>
      <c r="EQ543" s="4"/>
      <c r="ER543" s="4"/>
      <c r="ES543" s="4"/>
      <c r="ET543" s="4"/>
      <c r="EU543" s="4"/>
      <c r="EV543" s="4"/>
      <c r="EW543" s="4"/>
      <c r="EX543" s="4"/>
      <c r="EY543" s="4"/>
      <c r="EZ543" s="4"/>
      <c r="FA543" s="4"/>
      <c r="FB543" s="4"/>
      <c r="FC543" s="4"/>
      <c r="FD543" s="4"/>
      <c r="FE543" s="4"/>
      <c r="FF543" s="4"/>
      <c r="FG543" s="4"/>
      <c r="FH543" s="4"/>
      <c r="FI543" s="4"/>
      <c r="FJ543" s="4"/>
      <c r="FK543" s="4"/>
      <c r="FL543" s="4"/>
      <c r="FM543" s="4"/>
      <c r="FN543" s="4"/>
      <c r="FO543" s="4"/>
      <c r="FP543" s="4"/>
      <c r="FQ543" s="4"/>
      <c r="FR543" s="4"/>
      <c r="FS543" s="4"/>
      <c r="FT543" s="4"/>
      <c r="FU543" s="4"/>
      <c r="FV543" s="4"/>
      <c r="FW543" s="4"/>
      <c r="FX543" s="4"/>
      <c r="FY543" s="4"/>
      <c r="FZ543" s="4"/>
      <c r="GA543" s="4"/>
      <c r="GB543" s="4"/>
      <c r="GC543" s="4"/>
      <c r="GD543" s="4"/>
      <c r="GE543" s="4"/>
      <c r="GF543" s="4"/>
    </row>
    <row r="544" spans="1:188" x14ac:dyDescent="0.2">
      <c r="A544" s="7"/>
      <c r="B544" s="7"/>
      <c r="C544" s="7"/>
      <c r="D544" s="7"/>
      <c r="E544" s="7"/>
      <c r="F544" s="7"/>
      <c r="G544" s="256" t="s">
        <v>367</v>
      </c>
      <c r="H544" s="215"/>
      <c r="I544" s="215"/>
      <c r="J544" s="215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  <c r="AN544" s="12"/>
      <c r="AO544" s="12"/>
      <c r="AP544" s="12"/>
      <c r="AQ544" s="12"/>
      <c r="AR544" s="12"/>
      <c r="AS544" s="12"/>
      <c r="AT544" s="12"/>
      <c r="AU544" s="12"/>
      <c r="AV544" s="12"/>
      <c r="AW544" s="12"/>
      <c r="AX544" s="12"/>
      <c r="AY544" s="12"/>
      <c r="AZ544" s="12"/>
      <c r="BA544" s="12"/>
      <c r="BB544" s="12"/>
      <c r="BC544" s="12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  <c r="BW544" s="6"/>
      <c r="BX544" s="6"/>
      <c r="BY544" s="6"/>
      <c r="BZ544" s="6"/>
      <c r="CA544" s="6"/>
      <c r="CB544" s="6"/>
      <c r="CC544" s="6"/>
      <c r="CD544" s="6"/>
      <c r="CE544" s="6"/>
      <c r="CF544" s="6"/>
      <c r="CG544" s="6"/>
      <c r="CH544" s="6"/>
      <c r="CI544" s="6"/>
      <c r="CJ544" s="6"/>
      <c r="CK544" s="6"/>
      <c r="CL544" s="6"/>
      <c r="CM544" s="6"/>
      <c r="CN544" s="6"/>
      <c r="CO544" s="6"/>
      <c r="CP544" s="6"/>
      <c r="CQ544" s="6"/>
      <c r="CR544" s="6"/>
      <c r="CS544" s="6"/>
      <c r="CT544" s="6"/>
      <c r="CU544" s="6"/>
      <c r="CV544" s="6"/>
      <c r="CW544" s="6"/>
      <c r="CX544" s="6"/>
      <c r="CY544" s="6"/>
      <c r="CZ544" s="6"/>
      <c r="DA544" s="6"/>
      <c r="DB544" s="6"/>
      <c r="DC544" s="6"/>
      <c r="DD544" s="6"/>
      <c r="DE544" s="6"/>
      <c r="DF544" s="6"/>
      <c r="DG544" s="6"/>
      <c r="DH544" s="6"/>
      <c r="DI544" s="6"/>
      <c r="DJ544" s="6"/>
      <c r="DK544" s="6"/>
      <c r="DL544" s="6"/>
      <c r="DM544" s="6"/>
      <c r="DN544" s="6"/>
      <c r="DO544" s="6"/>
      <c r="DP544" s="6"/>
      <c r="DQ544" s="6"/>
      <c r="DR544" s="6"/>
      <c r="DS544" s="6"/>
      <c r="DT544" s="6"/>
      <c r="DU544" s="6"/>
      <c r="DV544" s="6"/>
      <c r="DW544" s="6"/>
      <c r="DX544" s="6"/>
      <c r="DY544" s="6"/>
      <c r="DZ544" s="6"/>
      <c r="EA544" s="6"/>
      <c r="EB544" s="6"/>
      <c r="EC544" s="6"/>
      <c r="ED544" s="6"/>
      <c r="EE544" s="6"/>
      <c r="EF544" s="6"/>
      <c r="EG544" s="6"/>
      <c r="EH544" s="6"/>
      <c r="EI544" s="6"/>
      <c r="EJ544" s="6"/>
      <c r="EK544" s="4"/>
      <c r="EL544" s="4"/>
      <c r="EM544" s="4"/>
      <c r="EN544" s="4"/>
      <c r="EO544" s="4"/>
      <c r="EP544" s="4"/>
      <c r="EQ544" s="4"/>
      <c r="ER544" s="4"/>
      <c r="ES544" s="4"/>
      <c r="ET544" s="4"/>
      <c r="EU544" s="4"/>
      <c r="EV544" s="4"/>
      <c r="EW544" s="4"/>
      <c r="EX544" s="4"/>
      <c r="EY544" s="4"/>
      <c r="EZ544" s="4"/>
      <c r="FA544" s="4"/>
      <c r="FB544" s="4"/>
      <c r="FC544" s="4"/>
      <c r="FD544" s="4"/>
      <c r="FE544" s="4"/>
      <c r="FF544" s="4"/>
      <c r="FG544" s="4"/>
      <c r="FH544" s="4"/>
      <c r="FI544" s="4"/>
      <c r="FJ544" s="4"/>
      <c r="FK544" s="4"/>
      <c r="FL544" s="4"/>
      <c r="FM544" s="4"/>
      <c r="FN544" s="4"/>
      <c r="FO544" s="4"/>
      <c r="FP544" s="4"/>
      <c r="FQ544" s="4"/>
      <c r="FR544" s="4"/>
      <c r="FS544" s="4"/>
      <c r="FT544" s="4"/>
      <c r="FU544" s="4"/>
      <c r="FV544" s="4"/>
      <c r="FW544" s="4"/>
      <c r="FX544" s="4"/>
      <c r="FY544" s="4"/>
      <c r="FZ544" s="4"/>
      <c r="GA544" s="4"/>
      <c r="GB544" s="4"/>
      <c r="GC544" s="4"/>
      <c r="GD544" s="4"/>
      <c r="GE544" s="4"/>
      <c r="GF544" s="4"/>
    </row>
    <row r="545" spans="1:188" x14ac:dyDescent="0.2">
      <c r="A545" s="7"/>
      <c r="B545" s="7"/>
      <c r="C545" s="7"/>
      <c r="D545" s="7"/>
      <c r="E545" s="7"/>
      <c r="F545" s="7"/>
      <c r="G545" s="4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  <c r="AN545" s="12"/>
      <c r="AO545" s="12"/>
      <c r="AP545" s="12"/>
      <c r="AQ545" s="12"/>
      <c r="AR545" s="12"/>
      <c r="AS545" s="12"/>
      <c r="AT545" s="12"/>
      <c r="AU545" s="12"/>
      <c r="AV545" s="12"/>
      <c r="AW545" s="12"/>
      <c r="AX545" s="12"/>
      <c r="AY545" s="12"/>
      <c r="AZ545" s="12"/>
      <c r="BA545" s="12"/>
      <c r="BB545" s="12"/>
      <c r="BC545" s="12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  <c r="BW545" s="6"/>
      <c r="BX545" s="6"/>
      <c r="BY545" s="6"/>
      <c r="BZ545" s="6"/>
      <c r="CA545" s="6"/>
      <c r="CB545" s="6"/>
      <c r="CC545" s="6"/>
      <c r="CD545" s="6"/>
      <c r="CE545" s="6"/>
      <c r="CF545" s="6"/>
      <c r="CG545" s="6"/>
      <c r="CH545" s="6"/>
      <c r="CI545" s="6"/>
      <c r="CJ545" s="6"/>
      <c r="CK545" s="6"/>
      <c r="CL545" s="6"/>
      <c r="CM545" s="6"/>
      <c r="CN545" s="6"/>
      <c r="CO545" s="6"/>
      <c r="CP545" s="6"/>
      <c r="CQ545" s="6"/>
      <c r="CR545" s="6"/>
      <c r="CS545" s="6"/>
      <c r="CT545" s="6"/>
      <c r="CU545" s="6"/>
      <c r="CV545" s="6"/>
      <c r="CW545" s="6"/>
      <c r="CX545" s="6"/>
      <c r="CY545" s="6"/>
      <c r="CZ545" s="6"/>
      <c r="DA545" s="6"/>
      <c r="DB545" s="6"/>
      <c r="DC545" s="6"/>
      <c r="DD545" s="6"/>
      <c r="DE545" s="6"/>
      <c r="DF545" s="6"/>
      <c r="DG545" s="6"/>
      <c r="DH545" s="6"/>
      <c r="DI545" s="6"/>
      <c r="DJ545" s="6"/>
      <c r="DK545" s="6"/>
      <c r="DL545" s="6"/>
      <c r="DM545" s="6"/>
      <c r="DN545" s="6"/>
      <c r="DO545" s="6"/>
      <c r="DP545" s="6"/>
      <c r="DQ545" s="6"/>
      <c r="DR545" s="6"/>
      <c r="DS545" s="6"/>
      <c r="DT545" s="6"/>
      <c r="DU545" s="6"/>
      <c r="DV545" s="6"/>
      <c r="DW545" s="6"/>
      <c r="DX545" s="6"/>
      <c r="DY545" s="6"/>
      <c r="DZ545" s="6"/>
      <c r="EA545" s="6"/>
      <c r="EB545" s="6"/>
      <c r="EC545" s="6"/>
      <c r="ED545" s="6"/>
      <c r="EE545" s="6"/>
      <c r="EF545" s="6"/>
      <c r="EG545" s="6"/>
      <c r="EH545" s="6"/>
      <c r="EI545" s="6"/>
      <c r="EJ545" s="6"/>
      <c r="EK545" s="4"/>
      <c r="EL545" s="4"/>
      <c r="EM545" s="4"/>
      <c r="EN545" s="4"/>
      <c r="EO545" s="4"/>
      <c r="EP545" s="4"/>
      <c r="EQ545" s="4"/>
      <c r="ER545" s="4"/>
      <c r="ES545" s="4"/>
      <c r="ET545" s="4"/>
      <c r="EU545" s="4"/>
      <c r="EV545" s="4"/>
      <c r="EW545" s="4"/>
      <c r="EX545" s="4"/>
      <c r="EY545" s="4"/>
      <c r="EZ545" s="4"/>
      <c r="FA545" s="4"/>
      <c r="FB545" s="4"/>
      <c r="FC545" s="4"/>
      <c r="FD545" s="4"/>
      <c r="FE545" s="4"/>
      <c r="FF545" s="4"/>
      <c r="FG545" s="4"/>
      <c r="FH545" s="4"/>
      <c r="FI545" s="4"/>
      <c r="FJ545" s="4"/>
      <c r="FK545" s="4"/>
      <c r="FL545" s="4"/>
      <c r="FM545" s="4"/>
      <c r="FN545" s="4"/>
      <c r="FO545" s="4"/>
      <c r="FP545" s="4"/>
      <c r="FQ545" s="4"/>
      <c r="FR545" s="4"/>
      <c r="FS545" s="4"/>
      <c r="FT545" s="4"/>
      <c r="FU545" s="4"/>
      <c r="FV545" s="4"/>
      <c r="FW545" s="4"/>
      <c r="FX545" s="4"/>
      <c r="FY545" s="4"/>
      <c r="FZ545" s="4"/>
      <c r="GA545" s="4"/>
      <c r="GB545" s="4"/>
      <c r="GC545" s="4"/>
      <c r="GD545" s="4"/>
      <c r="GE545" s="4"/>
      <c r="GF545" s="4"/>
    </row>
    <row r="546" spans="1:188" x14ac:dyDescent="0.2">
      <c r="A546" s="7"/>
      <c r="B546" s="7"/>
      <c r="C546" s="7"/>
      <c r="D546" s="7"/>
      <c r="E546" s="7"/>
      <c r="F546" s="7"/>
      <c r="G546" s="4" t="s">
        <v>368</v>
      </c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  <c r="AO546" s="12"/>
      <c r="AP546" s="12"/>
      <c r="AQ546" s="12"/>
      <c r="AR546" s="12"/>
      <c r="AS546" s="12"/>
      <c r="AT546" s="12"/>
      <c r="AU546" s="12"/>
      <c r="AV546" s="12"/>
      <c r="AW546" s="12"/>
      <c r="AX546" s="12"/>
      <c r="AY546" s="12"/>
      <c r="AZ546" s="12"/>
      <c r="BA546" s="12"/>
      <c r="BB546" s="12"/>
      <c r="BC546" s="12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  <c r="BW546" s="6"/>
      <c r="BX546" s="6"/>
      <c r="BY546" s="6"/>
      <c r="BZ546" s="6"/>
      <c r="CA546" s="6"/>
      <c r="CB546" s="6"/>
      <c r="CC546" s="6"/>
      <c r="CD546" s="6"/>
      <c r="CE546" s="6"/>
      <c r="CF546" s="6"/>
      <c r="CG546" s="6"/>
      <c r="CH546" s="6"/>
      <c r="CI546" s="6"/>
      <c r="CJ546" s="6"/>
      <c r="CK546" s="6"/>
      <c r="CL546" s="6"/>
      <c r="CM546" s="6"/>
      <c r="CN546" s="6"/>
      <c r="CO546" s="6"/>
      <c r="CP546" s="6"/>
      <c r="CQ546" s="6"/>
      <c r="CR546" s="6"/>
      <c r="CS546" s="6"/>
      <c r="CT546" s="6"/>
      <c r="CU546" s="6"/>
      <c r="CV546" s="6"/>
      <c r="CW546" s="6"/>
      <c r="CX546" s="6"/>
      <c r="CY546" s="6"/>
      <c r="CZ546" s="6"/>
      <c r="DA546" s="6"/>
      <c r="DB546" s="6"/>
      <c r="DC546" s="6"/>
      <c r="DD546" s="6"/>
      <c r="DE546" s="6"/>
      <c r="DF546" s="6"/>
      <c r="DG546" s="6"/>
      <c r="DH546" s="6"/>
      <c r="DI546" s="6"/>
      <c r="DJ546" s="6"/>
      <c r="DK546" s="6"/>
      <c r="DL546" s="6"/>
      <c r="DM546" s="6"/>
      <c r="DN546" s="6"/>
      <c r="DO546" s="6"/>
      <c r="DP546" s="6"/>
      <c r="DQ546" s="6"/>
      <c r="DR546" s="6"/>
      <c r="DS546" s="6"/>
      <c r="DT546" s="6"/>
      <c r="DU546" s="6"/>
      <c r="DV546" s="6"/>
      <c r="DW546" s="6"/>
      <c r="DX546" s="6"/>
      <c r="DY546" s="6"/>
      <c r="DZ546" s="6"/>
      <c r="EA546" s="6"/>
      <c r="EB546" s="6"/>
      <c r="EC546" s="6"/>
      <c r="ED546" s="6"/>
      <c r="EE546" s="6"/>
      <c r="EF546" s="6"/>
      <c r="EG546" s="6"/>
      <c r="EH546" s="6"/>
      <c r="EI546" s="6"/>
      <c r="EJ546" s="6"/>
      <c r="EK546" s="4"/>
      <c r="EL546" s="4"/>
      <c r="EM546" s="4"/>
      <c r="EN546" s="4"/>
      <c r="EO546" s="4"/>
      <c r="EP546" s="4"/>
      <c r="EQ546" s="4"/>
      <c r="ER546" s="4"/>
      <c r="ES546" s="4"/>
      <c r="ET546" s="4"/>
      <c r="EU546" s="4"/>
      <c r="EV546" s="4"/>
      <c r="EW546" s="4"/>
      <c r="EX546" s="4"/>
      <c r="EY546" s="4"/>
      <c r="EZ546" s="4"/>
      <c r="FA546" s="4"/>
      <c r="FB546" s="4"/>
      <c r="FC546" s="4"/>
      <c r="FD546" s="4"/>
      <c r="FE546" s="4"/>
      <c r="FF546" s="4"/>
      <c r="FG546" s="4"/>
      <c r="FH546" s="4"/>
      <c r="FI546" s="4"/>
      <c r="FJ546" s="4"/>
      <c r="FK546" s="4"/>
      <c r="FL546" s="4"/>
      <c r="FM546" s="4"/>
      <c r="FN546" s="4"/>
      <c r="FO546" s="4"/>
      <c r="FP546" s="4"/>
      <c r="FQ546" s="4"/>
      <c r="FR546" s="4"/>
      <c r="FS546" s="4"/>
      <c r="FT546" s="4"/>
      <c r="FU546" s="4"/>
      <c r="FV546" s="4"/>
      <c r="FW546" s="4"/>
      <c r="FX546" s="4"/>
      <c r="FY546" s="4"/>
      <c r="FZ546" s="4"/>
      <c r="GA546" s="4"/>
      <c r="GB546" s="4"/>
      <c r="GC546" s="4"/>
      <c r="GD546" s="4"/>
      <c r="GE546" s="4"/>
      <c r="GF546" s="4"/>
    </row>
    <row r="547" spans="1:188" x14ac:dyDescent="0.2">
      <c r="A547" s="7"/>
      <c r="B547" s="7"/>
      <c r="C547" s="7"/>
      <c r="D547" s="7"/>
      <c r="E547" s="7"/>
      <c r="F547" s="7"/>
      <c r="G547" s="4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  <c r="AN547" s="12"/>
      <c r="AO547" s="12"/>
      <c r="AP547" s="12"/>
      <c r="AQ547" s="12"/>
      <c r="AR547" s="12"/>
      <c r="AS547" s="12"/>
      <c r="AT547" s="12"/>
      <c r="AU547" s="12"/>
      <c r="AV547" s="12"/>
      <c r="AW547" s="12"/>
      <c r="AX547" s="12"/>
      <c r="AY547" s="12"/>
      <c r="AZ547" s="12"/>
      <c r="BA547" s="12"/>
      <c r="BB547" s="12"/>
      <c r="BC547" s="12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  <c r="BW547" s="6"/>
      <c r="BX547" s="6"/>
      <c r="BY547" s="6"/>
      <c r="BZ547" s="6"/>
      <c r="CA547" s="6"/>
      <c r="CB547" s="6"/>
      <c r="CC547" s="6"/>
      <c r="CD547" s="6"/>
      <c r="CE547" s="6"/>
      <c r="CF547" s="6"/>
      <c r="CG547" s="6"/>
      <c r="CH547" s="6"/>
      <c r="CI547" s="6"/>
      <c r="CJ547" s="6"/>
      <c r="CK547" s="6"/>
      <c r="CL547" s="6"/>
      <c r="CM547" s="6"/>
      <c r="CN547" s="6"/>
      <c r="CO547" s="6"/>
      <c r="CP547" s="6"/>
      <c r="CQ547" s="6"/>
      <c r="CR547" s="6"/>
      <c r="CS547" s="6"/>
      <c r="CT547" s="6"/>
      <c r="CU547" s="6"/>
      <c r="CV547" s="6"/>
      <c r="CW547" s="6"/>
      <c r="CX547" s="6"/>
      <c r="CY547" s="6"/>
      <c r="CZ547" s="6"/>
      <c r="DA547" s="6"/>
      <c r="DB547" s="6"/>
      <c r="DC547" s="6"/>
      <c r="DD547" s="6"/>
      <c r="DE547" s="6"/>
      <c r="DF547" s="6"/>
      <c r="DG547" s="6"/>
      <c r="DH547" s="6"/>
      <c r="DI547" s="6"/>
      <c r="DJ547" s="6"/>
      <c r="DK547" s="6"/>
      <c r="DL547" s="6"/>
      <c r="DM547" s="6"/>
      <c r="DN547" s="6"/>
      <c r="DO547" s="6"/>
      <c r="DP547" s="6"/>
      <c r="DQ547" s="6"/>
      <c r="DR547" s="6"/>
      <c r="DS547" s="6"/>
      <c r="DT547" s="6"/>
      <c r="DU547" s="6"/>
      <c r="DV547" s="6"/>
      <c r="DW547" s="6"/>
      <c r="DX547" s="6"/>
      <c r="DY547" s="6"/>
      <c r="DZ547" s="6"/>
      <c r="EA547" s="6"/>
      <c r="EB547" s="6"/>
      <c r="EC547" s="6"/>
      <c r="ED547" s="6"/>
      <c r="EE547" s="6"/>
      <c r="EF547" s="6"/>
      <c r="EG547" s="6"/>
      <c r="EH547" s="6"/>
      <c r="EI547" s="6"/>
      <c r="EJ547" s="6"/>
      <c r="EK547" s="4"/>
      <c r="EL547" s="4"/>
      <c r="EM547" s="4"/>
      <c r="EN547" s="4"/>
      <c r="EO547" s="4"/>
      <c r="EP547" s="4"/>
      <c r="EQ547" s="4"/>
      <c r="ER547" s="4"/>
      <c r="ES547" s="4"/>
      <c r="ET547" s="4"/>
      <c r="EU547" s="4"/>
      <c r="EV547" s="4"/>
      <c r="EW547" s="4"/>
      <c r="EX547" s="4"/>
      <c r="EY547" s="4"/>
      <c r="EZ547" s="4"/>
      <c r="FA547" s="4"/>
      <c r="FB547" s="4"/>
      <c r="FC547" s="4"/>
      <c r="FD547" s="4"/>
      <c r="FE547" s="4"/>
      <c r="FF547" s="4"/>
      <c r="FG547" s="4"/>
      <c r="FH547" s="4"/>
      <c r="FI547" s="4"/>
      <c r="FJ547" s="4"/>
      <c r="FK547" s="4"/>
      <c r="FL547" s="4"/>
      <c r="FM547" s="4"/>
      <c r="FN547" s="4"/>
      <c r="FO547" s="4"/>
      <c r="FP547" s="4"/>
      <c r="FQ547" s="4"/>
      <c r="FR547" s="4"/>
      <c r="FS547" s="4"/>
      <c r="FT547" s="4"/>
      <c r="FU547" s="4"/>
      <c r="FV547" s="4"/>
      <c r="FW547" s="4"/>
      <c r="FX547" s="4"/>
      <c r="FY547" s="4"/>
      <c r="FZ547" s="4"/>
      <c r="GA547" s="4"/>
      <c r="GB547" s="4"/>
      <c r="GC547" s="4"/>
      <c r="GD547" s="4"/>
      <c r="GE547" s="4"/>
      <c r="GF547" s="4"/>
    </row>
    <row r="548" spans="1:188" x14ac:dyDescent="0.2">
      <c r="A548" s="7"/>
      <c r="B548" s="7"/>
      <c r="C548" s="7"/>
      <c r="D548" s="7"/>
      <c r="E548" s="7"/>
      <c r="F548" s="7"/>
      <c r="G548" s="4" t="s">
        <v>369</v>
      </c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  <c r="AO548" s="12"/>
      <c r="AP548" s="12"/>
      <c r="AQ548" s="12"/>
      <c r="AR548" s="12"/>
      <c r="AS548" s="12"/>
      <c r="AT548" s="12"/>
      <c r="AU548" s="12"/>
      <c r="AV548" s="12"/>
      <c r="AW548" s="12"/>
      <c r="AX548" s="12"/>
      <c r="AY548" s="12"/>
      <c r="AZ548" s="12"/>
      <c r="BA548" s="12"/>
      <c r="BB548" s="12"/>
      <c r="BC548" s="12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  <c r="BW548" s="6"/>
      <c r="BX548" s="6"/>
      <c r="BY548" s="6"/>
      <c r="BZ548" s="6"/>
      <c r="CA548" s="6"/>
      <c r="CB548" s="6"/>
      <c r="CC548" s="6"/>
      <c r="CD548" s="6"/>
      <c r="CE548" s="6"/>
      <c r="CF548" s="6"/>
      <c r="CG548" s="6"/>
      <c r="CH548" s="6"/>
      <c r="CI548" s="6"/>
      <c r="CJ548" s="6"/>
      <c r="CK548" s="6"/>
      <c r="CL548" s="6"/>
      <c r="CM548" s="6"/>
      <c r="CN548" s="6"/>
      <c r="CO548" s="6"/>
      <c r="CP548" s="6"/>
      <c r="CQ548" s="6"/>
      <c r="CR548" s="6"/>
      <c r="CS548" s="6"/>
      <c r="CT548" s="6"/>
      <c r="CU548" s="6"/>
      <c r="CV548" s="6"/>
      <c r="CW548" s="6"/>
      <c r="CX548" s="6"/>
      <c r="CY548" s="6"/>
      <c r="CZ548" s="6"/>
      <c r="DA548" s="6"/>
      <c r="DB548" s="6"/>
      <c r="DC548" s="6"/>
      <c r="DD548" s="6"/>
      <c r="DE548" s="6"/>
      <c r="DF548" s="6"/>
      <c r="DG548" s="6"/>
      <c r="DH548" s="6"/>
      <c r="DI548" s="6"/>
      <c r="DJ548" s="6"/>
      <c r="DK548" s="6"/>
      <c r="DL548" s="6"/>
      <c r="DM548" s="6"/>
      <c r="DN548" s="6"/>
      <c r="DO548" s="6"/>
      <c r="DP548" s="6"/>
      <c r="DQ548" s="6"/>
      <c r="DR548" s="6"/>
      <c r="DS548" s="6"/>
      <c r="DT548" s="6"/>
      <c r="DU548" s="6"/>
      <c r="DV548" s="6"/>
      <c r="DW548" s="6"/>
      <c r="DX548" s="6"/>
      <c r="DY548" s="6"/>
      <c r="DZ548" s="6"/>
      <c r="EA548" s="6"/>
      <c r="EB548" s="6"/>
      <c r="EC548" s="6"/>
      <c r="ED548" s="6"/>
      <c r="EE548" s="6"/>
      <c r="EF548" s="6"/>
      <c r="EG548" s="6"/>
      <c r="EH548" s="6"/>
      <c r="EI548" s="6"/>
      <c r="EJ548" s="6"/>
      <c r="EK548" s="4"/>
      <c r="EL548" s="4"/>
      <c r="EM548" s="4"/>
      <c r="EN548" s="4"/>
      <c r="EO548" s="4"/>
      <c r="EP548" s="4"/>
      <c r="EQ548" s="4"/>
      <c r="ER548" s="4"/>
      <c r="ES548" s="4"/>
      <c r="ET548" s="4"/>
      <c r="EU548" s="4"/>
      <c r="EV548" s="4"/>
      <c r="EW548" s="4"/>
      <c r="EX548" s="4"/>
      <c r="EY548" s="4"/>
      <c r="EZ548" s="4"/>
      <c r="FA548" s="4"/>
      <c r="FB548" s="4"/>
      <c r="FC548" s="4"/>
      <c r="FD548" s="4"/>
      <c r="FE548" s="4"/>
      <c r="FF548" s="4"/>
      <c r="FG548" s="4"/>
      <c r="FH548" s="4"/>
      <c r="FI548" s="4"/>
      <c r="FJ548" s="4"/>
      <c r="FK548" s="4"/>
      <c r="FL548" s="4"/>
      <c r="FM548" s="4"/>
      <c r="FN548" s="4"/>
      <c r="FO548" s="4"/>
      <c r="FP548" s="4"/>
      <c r="FQ548" s="4"/>
      <c r="FR548" s="4"/>
      <c r="FS548" s="4"/>
      <c r="FT548" s="4"/>
      <c r="FU548" s="4"/>
      <c r="FV548" s="4"/>
      <c r="FW548" s="4"/>
      <c r="FX548" s="4"/>
      <c r="FY548" s="4"/>
      <c r="FZ548" s="4"/>
      <c r="GA548" s="4"/>
      <c r="GB548" s="4"/>
      <c r="GC548" s="4"/>
      <c r="GD548" s="4"/>
      <c r="GE548" s="4"/>
      <c r="GF548" s="4"/>
    </row>
    <row r="549" spans="1:188" x14ac:dyDescent="0.2">
      <c r="A549" s="7"/>
      <c r="B549" s="7"/>
      <c r="C549" s="7"/>
      <c r="D549" s="7"/>
      <c r="E549" s="7"/>
      <c r="F549" s="7"/>
      <c r="G549" s="4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  <c r="AO549" s="12"/>
      <c r="AP549" s="12"/>
      <c r="AQ549" s="12"/>
      <c r="AR549" s="12"/>
      <c r="AS549" s="12"/>
      <c r="AT549" s="12"/>
      <c r="AU549" s="12"/>
      <c r="AV549" s="12"/>
      <c r="AW549" s="12"/>
      <c r="AX549" s="12"/>
      <c r="AY549" s="12"/>
      <c r="AZ549" s="12"/>
      <c r="BA549" s="12"/>
      <c r="BB549" s="12"/>
      <c r="BC549" s="12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  <c r="BW549" s="6"/>
      <c r="BX549" s="6"/>
      <c r="BY549" s="6"/>
      <c r="BZ549" s="6"/>
      <c r="CA549" s="6"/>
      <c r="CB549" s="6"/>
      <c r="CC549" s="6"/>
      <c r="CD549" s="6"/>
      <c r="CE549" s="6"/>
      <c r="CF549" s="6"/>
      <c r="CG549" s="6"/>
      <c r="CH549" s="6"/>
      <c r="CI549" s="6"/>
      <c r="CJ549" s="6"/>
      <c r="CK549" s="6"/>
      <c r="CL549" s="6"/>
      <c r="CM549" s="6"/>
      <c r="CN549" s="6"/>
      <c r="CO549" s="6"/>
      <c r="CP549" s="6"/>
      <c r="CQ549" s="6"/>
      <c r="CR549" s="6"/>
      <c r="CS549" s="6"/>
      <c r="CT549" s="6"/>
      <c r="CU549" s="6"/>
      <c r="CV549" s="6"/>
      <c r="CW549" s="6"/>
      <c r="CX549" s="6"/>
      <c r="CY549" s="6"/>
      <c r="CZ549" s="6"/>
      <c r="DA549" s="6"/>
      <c r="DB549" s="6"/>
      <c r="DC549" s="6"/>
      <c r="DD549" s="6"/>
      <c r="DE549" s="6"/>
      <c r="DF549" s="6"/>
      <c r="DG549" s="6"/>
      <c r="DH549" s="6"/>
      <c r="DI549" s="6"/>
      <c r="DJ549" s="6"/>
      <c r="DK549" s="6"/>
      <c r="DL549" s="6"/>
      <c r="DM549" s="6"/>
      <c r="DN549" s="6"/>
      <c r="DO549" s="6"/>
      <c r="DP549" s="6"/>
      <c r="DQ549" s="6"/>
      <c r="DR549" s="6"/>
      <c r="DS549" s="6"/>
      <c r="DT549" s="6"/>
      <c r="DU549" s="6"/>
      <c r="DV549" s="6"/>
      <c r="DW549" s="6"/>
      <c r="DX549" s="6"/>
      <c r="DY549" s="6"/>
      <c r="DZ549" s="6"/>
      <c r="EA549" s="6"/>
      <c r="EB549" s="6"/>
      <c r="EC549" s="6"/>
      <c r="ED549" s="6"/>
      <c r="EE549" s="6"/>
      <c r="EF549" s="6"/>
      <c r="EG549" s="6"/>
      <c r="EH549" s="6"/>
      <c r="EI549" s="6"/>
      <c r="EJ549" s="6"/>
      <c r="EK549" s="4"/>
      <c r="EL549" s="4"/>
      <c r="EM549" s="4"/>
      <c r="EN549" s="4"/>
      <c r="EO549" s="4"/>
      <c r="EP549" s="4"/>
      <c r="EQ549" s="4"/>
      <c r="ER549" s="4"/>
      <c r="ES549" s="4"/>
      <c r="ET549" s="4"/>
      <c r="EU549" s="4"/>
      <c r="EV549" s="4"/>
      <c r="EW549" s="4"/>
      <c r="EX549" s="4"/>
      <c r="EY549" s="4"/>
      <c r="EZ549" s="4"/>
      <c r="FA549" s="4"/>
      <c r="FB549" s="4"/>
      <c r="FC549" s="4"/>
      <c r="FD549" s="4"/>
      <c r="FE549" s="4"/>
      <c r="FF549" s="4"/>
      <c r="FG549" s="4"/>
      <c r="FH549" s="4"/>
      <c r="FI549" s="4"/>
      <c r="FJ549" s="4"/>
      <c r="FK549" s="4"/>
      <c r="FL549" s="4"/>
      <c r="FM549" s="4"/>
      <c r="FN549" s="4"/>
      <c r="FO549" s="4"/>
      <c r="FP549" s="4"/>
      <c r="FQ549" s="4"/>
      <c r="FR549" s="4"/>
      <c r="FS549" s="4"/>
      <c r="FT549" s="4"/>
      <c r="FU549" s="4"/>
      <c r="FV549" s="4"/>
      <c r="FW549" s="4"/>
      <c r="FX549" s="4"/>
      <c r="FY549" s="4"/>
      <c r="FZ549" s="4"/>
      <c r="GA549" s="4"/>
      <c r="GB549" s="4"/>
      <c r="GC549" s="4"/>
      <c r="GD549" s="4"/>
      <c r="GE549" s="4"/>
      <c r="GF549" s="4"/>
    </row>
    <row r="550" spans="1:188" x14ac:dyDescent="0.2">
      <c r="A550" s="7"/>
      <c r="B550" s="7"/>
      <c r="C550" s="7"/>
      <c r="D550" s="7"/>
      <c r="E550" s="7"/>
      <c r="F550" s="7"/>
      <c r="G550" s="4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12"/>
      <c r="AP550" s="12"/>
      <c r="AQ550" s="12"/>
      <c r="AR550" s="12"/>
      <c r="AS550" s="12"/>
      <c r="AT550" s="12"/>
      <c r="AU550" s="12"/>
      <c r="AV550" s="12"/>
      <c r="AW550" s="12"/>
      <c r="AX550" s="12"/>
      <c r="AY550" s="12"/>
      <c r="AZ550" s="12"/>
      <c r="BA550" s="12"/>
      <c r="BB550" s="12"/>
      <c r="BC550" s="12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  <c r="BW550" s="6"/>
      <c r="BX550" s="6"/>
      <c r="BY550" s="6"/>
      <c r="BZ550" s="6"/>
      <c r="CA550" s="6"/>
      <c r="CB550" s="6"/>
      <c r="CC550" s="6"/>
      <c r="CD550" s="6"/>
      <c r="CE550" s="6"/>
      <c r="CF550" s="6"/>
      <c r="CG550" s="6"/>
      <c r="CH550" s="6"/>
      <c r="CI550" s="6"/>
      <c r="CJ550" s="6"/>
      <c r="CK550" s="6"/>
      <c r="CL550" s="6"/>
      <c r="CM550" s="6"/>
      <c r="CN550" s="6"/>
      <c r="CO550" s="6"/>
      <c r="CP550" s="6"/>
      <c r="CQ550" s="6"/>
      <c r="CR550" s="6"/>
      <c r="CS550" s="6"/>
      <c r="CT550" s="6"/>
      <c r="CU550" s="6"/>
      <c r="CV550" s="6"/>
      <c r="CW550" s="6"/>
      <c r="CX550" s="6"/>
      <c r="CY550" s="6"/>
      <c r="CZ550" s="6"/>
      <c r="DA550" s="6"/>
      <c r="DB550" s="6"/>
      <c r="DC550" s="6"/>
      <c r="DD550" s="6"/>
      <c r="DE550" s="6"/>
      <c r="DF550" s="6"/>
      <c r="DG550" s="6"/>
      <c r="DH550" s="6"/>
      <c r="DI550" s="6"/>
      <c r="DJ550" s="6"/>
      <c r="DK550" s="6"/>
      <c r="DL550" s="6"/>
      <c r="DM550" s="6"/>
      <c r="DN550" s="6"/>
      <c r="DO550" s="6"/>
      <c r="DP550" s="6"/>
      <c r="DQ550" s="6"/>
      <c r="DR550" s="6"/>
      <c r="DS550" s="6"/>
      <c r="DT550" s="6"/>
      <c r="DU550" s="6"/>
      <c r="DV550" s="6"/>
      <c r="DW550" s="6"/>
      <c r="DX550" s="6"/>
      <c r="DY550" s="6"/>
      <c r="DZ550" s="6"/>
      <c r="EA550" s="6"/>
      <c r="EB550" s="6"/>
      <c r="EC550" s="6"/>
      <c r="ED550" s="6"/>
      <c r="EE550" s="6"/>
      <c r="EF550" s="6"/>
      <c r="EG550" s="6"/>
      <c r="EH550" s="6"/>
      <c r="EI550" s="6"/>
      <c r="EJ550" s="6"/>
      <c r="EK550" s="4"/>
      <c r="EL550" s="4"/>
      <c r="EM550" s="4"/>
      <c r="EN550" s="4"/>
      <c r="EO550" s="4"/>
      <c r="EP550" s="4"/>
      <c r="EQ550" s="4"/>
      <c r="ER550" s="4"/>
      <c r="ES550" s="4"/>
      <c r="ET550" s="4"/>
      <c r="EU550" s="4"/>
      <c r="EV550" s="4"/>
      <c r="EW550" s="4"/>
      <c r="EX550" s="4"/>
      <c r="EY550" s="4"/>
      <c r="EZ550" s="4"/>
      <c r="FA550" s="4"/>
      <c r="FB550" s="4"/>
      <c r="FC550" s="4"/>
      <c r="FD550" s="4"/>
      <c r="FE550" s="4"/>
      <c r="FF550" s="4"/>
      <c r="FG550" s="4"/>
      <c r="FH550" s="4"/>
      <c r="FI550" s="4"/>
      <c r="FJ550" s="4"/>
      <c r="FK550" s="4"/>
      <c r="FL550" s="4"/>
      <c r="FM550" s="4"/>
      <c r="FN550" s="4"/>
      <c r="FO550" s="4"/>
      <c r="FP550" s="4"/>
      <c r="FQ550" s="4"/>
      <c r="FR550" s="4"/>
      <c r="FS550" s="4"/>
      <c r="FT550" s="4"/>
      <c r="FU550" s="4"/>
      <c r="FV550" s="4"/>
      <c r="FW550" s="4"/>
      <c r="FX550" s="4"/>
      <c r="FY550" s="4"/>
      <c r="FZ550" s="4"/>
      <c r="GA550" s="4"/>
      <c r="GB550" s="4"/>
      <c r="GC550" s="4"/>
      <c r="GD550" s="4"/>
      <c r="GE550" s="4"/>
      <c r="GF550" s="4"/>
    </row>
    <row r="551" spans="1:188" x14ac:dyDescent="0.2">
      <c r="A551" s="7"/>
      <c r="B551" s="7"/>
      <c r="C551" s="7"/>
      <c r="D551" s="7"/>
      <c r="E551" s="7"/>
      <c r="F551" s="7"/>
      <c r="G551" s="4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  <c r="AM551" s="12"/>
      <c r="AN551" s="12"/>
      <c r="AO551" s="12"/>
      <c r="AP551" s="12"/>
      <c r="AQ551" s="12"/>
      <c r="AR551" s="12"/>
      <c r="AS551" s="12"/>
      <c r="AT551" s="12"/>
      <c r="AU551" s="12"/>
      <c r="AV551" s="12"/>
      <c r="AW551" s="12"/>
      <c r="AX551" s="12"/>
      <c r="AY551" s="12"/>
      <c r="AZ551" s="12"/>
      <c r="BA551" s="12"/>
      <c r="BB551" s="12"/>
      <c r="BC551" s="12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  <c r="BW551" s="6"/>
      <c r="BX551" s="6"/>
      <c r="BY551" s="6"/>
      <c r="BZ551" s="6"/>
      <c r="CA551" s="6"/>
      <c r="CB551" s="6"/>
      <c r="CC551" s="6"/>
      <c r="CD551" s="6"/>
      <c r="CE551" s="6"/>
      <c r="CF551" s="6"/>
      <c r="CG551" s="6"/>
      <c r="CH551" s="6"/>
      <c r="CI551" s="6"/>
      <c r="CJ551" s="6"/>
      <c r="CK551" s="6"/>
      <c r="CL551" s="6"/>
      <c r="CM551" s="6"/>
      <c r="CN551" s="6"/>
      <c r="CO551" s="6"/>
      <c r="CP551" s="6"/>
      <c r="CQ551" s="6"/>
      <c r="CR551" s="6"/>
      <c r="CS551" s="6"/>
      <c r="CT551" s="6"/>
      <c r="CU551" s="6"/>
      <c r="CV551" s="6"/>
      <c r="CW551" s="6"/>
      <c r="CX551" s="6"/>
      <c r="CY551" s="6"/>
      <c r="CZ551" s="6"/>
      <c r="DA551" s="6"/>
      <c r="DB551" s="6"/>
      <c r="DC551" s="6"/>
      <c r="DD551" s="6"/>
      <c r="DE551" s="6"/>
      <c r="DF551" s="6"/>
      <c r="DG551" s="6"/>
      <c r="DH551" s="6"/>
      <c r="DI551" s="6"/>
      <c r="DJ551" s="6"/>
      <c r="DK551" s="6"/>
      <c r="DL551" s="6"/>
      <c r="DM551" s="6"/>
      <c r="DN551" s="6"/>
      <c r="DO551" s="6"/>
      <c r="DP551" s="6"/>
      <c r="DQ551" s="6"/>
      <c r="DR551" s="6"/>
      <c r="DS551" s="6"/>
      <c r="DT551" s="6"/>
      <c r="DU551" s="6"/>
      <c r="DV551" s="6"/>
      <c r="DW551" s="6"/>
      <c r="DX551" s="6"/>
      <c r="DY551" s="6"/>
      <c r="DZ551" s="6"/>
      <c r="EA551" s="6"/>
      <c r="EB551" s="6"/>
      <c r="EC551" s="6"/>
      <c r="ED551" s="6"/>
      <c r="EE551" s="6"/>
      <c r="EF551" s="6"/>
      <c r="EG551" s="6"/>
      <c r="EH551" s="6"/>
      <c r="EI551" s="6"/>
      <c r="EJ551" s="6"/>
      <c r="EK551" s="4"/>
      <c r="EL551" s="4"/>
      <c r="EM551" s="4"/>
      <c r="EN551" s="4"/>
      <c r="EO551" s="4"/>
      <c r="EP551" s="4"/>
      <c r="EQ551" s="4"/>
      <c r="ER551" s="4"/>
      <c r="ES551" s="4"/>
      <c r="ET551" s="4"/>
      <c r="EU551" s="4"/>
      <c r="EV551" s="4"/>
      <c r="EW551" s="4"/>
      <c r="EX551" s="4"/>
      <c r="EY551" s="4"/>
      <c r="EZ551" s="4"/>
      <c r="FA551" s="4"/>
      <c r="FB551" s="4"/>
      <c r="FC551" s="4"/>
      <c r="FD551" s="4"/>
      <c r="FE551" s="4"/>
      <c r="FF551" s="4"/>
      <c r="FG551" s="4"/>
      <c r="FH551" s="4"/>
      <c r="FI551" s="4"/>
      <c r="FJ551" s="4"/>
      <c r="FK551" s="4"/>
      <c r="FL551" s="4"/>
      <c r="FM551" s="4"/>
      <c r="FN551" s="4"/>
      <c r="FO551" s="4"/>
      <c r="FP551" s="4"/>
      <c r="FQ551" s="4"/>
      <c r="FR551" s="4"/>
      <c r="FS551" s="4"/>
      <c r="FT551" s="4"/>
      <c r="FU551" s="4"/>
      <c r="FV551" s="4"/>
      <c r="FW551" s="4"/>
      <c r="FX551" s="4"/>
      <c r="FY551" s="4"/>
      <c r="FZ551" s="4"/>
      <c r="GA551" s="4"/>
      <c r="GB551" s="4"/>
      <c r="GC551" s="4"/>
      <c r="GD551" s="4"/>
      <c r="GE551" s="4"/>
      <c r="GF551" s="4"/>
    </row>
    <row r="552" spans="1:188" x14ac:dyDescent="0.2">
      <c r="A552" s="7"/>
      <c r="B552" s="7"/>
      <c r="C552" s="7"/>
      <c r="D552" s="7"/>
      <c r="E552" s="7"/>
      <c r="F552" s="7"/>
      <c r="G552" s="4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  <c r="AK552" s="12"/>
      <c r="AL552" s="12"/>
      <c r="AM552" s="12"/>
      <c r="AN552" s="12"/>
      <c r="AO552" s="12"/>
      <c r="AP552" s="12"/>
      <c r="AQ552" s="12"/>
      <c r="AR552" s="12"/>
      <c r="AS552" s="12"/>
      <c r="AT552" s="12"/>
      <c r="AU552" s="12"/>
      <c r="AV552" s="12"/>
      <c r="AW552" s="12"/>
      <c r="AX552" s="12"/>
      <c r="AY552" s="12"/>
      <c r="AZ552" s="12"/>
      <c r="BA552" s="12"/>
      <c r="BB552" s="12"/>
      <c r="BC552" s="12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  <c r="BW552" s="6"/>
      <c r="BX552" s="6"/>
      <c r="BY552" s="6"/>
      <c r="BZ552" s="6"/>
      <c r="CA552" s="6"/>
      <c r="CB552" s="6"/>
      <c r="CC552" s="6"/>
      <c r="CD552" s="6"/>
      <c r="CE552" s="6"/>
      <c r="CF552" s="6"/>
      <c r="CG552" s="6"/>
      <c r="CH552" s="6"/>
      <c r="CI552" s="6"/>
      <c r="CJ552" s="6"/>
      <c r="CK552" s="6"/>
      <c r="CL552" s="6"/>
      <c r="CM552" s="6"/>
      <c r="CN552" s="6"/>
      <c r="CO552" s="6"/>
      <c r="CP552" s="6"/>
      <c r="CQ552" s="6"/>
      <c r="CR552" s="6"/>
      <c r="CS552" s="6"/>
      <c r="CT552" s="6"/>
      <c r="CU552" s="6"/>
      <c r="CV552" s="6"/>
      <c r="CW552" s="6"/>
      <c r="CX552" s="6"/>
      <c r="CY552" s="6"/>
      <c r="CZ552" s="6"/>
      <c r="DA552" s="6"/>
      <c r="DB552" s="6"/>
      <c r="DC552" s="6"/>
      <c r="DD552" s="6"/>
      <c r="DE552" s="6"/>
      <c r="DF552" s="6"/>
      <c r="DG552" s="6"/>
      <c r="DH552" s="6"/>
      <c r="DI552" s="6"/>
      <c r="DJ552" s="6"/>
      <c r="DK552" s="6"/>
      <c r="DL552" s="6"/>
      <c r="DM552" s="6"/>
      <c r="DN552" s="6"/>
      <c r="DO552" s="6"/>
      <c r="DP552" s="6"/>
      <c r="DQ552" s="6"/>
      <c r="DR552" s="6"/>
      <c r="DS552" s="6"/>
      <c r="DT552" s="6"/>
      <c r="DU552" s="6"/>
      <c r="DV552" s="6"/>
      <c r="DW552" s="6"/>
      <c r="DX552" s="6"/>
      <c r="DY552" s="6"/>
      <c r="DZ552" s="6"/>
      <c r="EA552" s="6"/>
      <c r="EB552" s="6"/>
      <c r="EC552" s="6"/>
      <c r="ED552" s="6"/>
      <c r="EE552" s="6"/>
      <c r="EF552" s="6"/>
      <c r="EG552" s="6"/>
      <c r="EH552" s="6"/>
      <c r="EI552" s="6"/>
      <c r="EJ552" s="6"/>
      <c r="EK552" s="4"/>
      <c r="EL552" s="4"/>
      <c r="EM552" s="4"/>
      <c r="EN552" s="4"/>
      <c r="EO552" s="4"/>
      <c r="EP552" s="4"/>
      <c r="EQ552" s="4"/>
      <c r="ER552" s="4"/>
      <c r="ES552" s="4"/>
      <c r="ET552" s="4"/>
      <c r="EU552" s="4"/>
      <c r="EV552" s="4"/>
      <c r="EW552" s="4"/>
      <c r="EX552" s="4"/>
      <c r="EY552" s="4"/>
      <c r="EZ552" s="4"/>
      <c r="FA552" s="4"/>
      <c r="FB552" s="4"/>
      <c r="FC552" s="4"/>
      <c r="FD552" s="4"/>
      <c r="FE552" s="4"/>
      <c r="FF552" s="4"/>
      <c r="FG552" s="4"/>
      <c r="FH552" s="4"/>
      <c r="FI552" s="4"/>
      <c r="FJ552" s="4"/>
      <c r="FK552" s="4"/>
      <c r="FL552" s="4"/>
      <c r="FM552" s="4"/>
      <c r="FN552" s="4"/>
      <c r="FO552" s="4"/>
      <c r="FP552" s="4"/>
      <c r="FQ552" s="4"/>
      <c r="FR552" s="4"/>
      <c r="FS552" s="4"/>
      <c r="FT552" s="4"/>
      <c r="FU552" s="4"/>
      <c r="FV552" s="4"/>
      <c r="FW552" s="4"/>
      <c r="FX552" s="4"/>
      <c r="FY552" s="4"/>
      <c r="FZ552" s="4"/>
      <c r="GA552" s="4"/>
      <c r="GB552" s="4"/>
      <c r="GC552" s="4"/>
      <c r="GD552" s="4"/>
      <c r="GE552" s="4"/>
      <c r="GF552" s="4"/>
    </row>
    <row r="553" spans="1:188" x14ac:dyDescent="0.2">
      <c r="A553" s="7"/>
      <c r="B553" s="7"/>
      <c r="C553" s="7"/>
      <c r="D553" s="7"/>
      <c r="E553" s="7"/>
      <c r="F553" s="7"/>
      <c r="G553" s="4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  <c r="AK553" s="12"/>
      <c r="AL553" s="12"/>
      <c r="AM553" s="12"/>
      <c r="AN553" s="12"/>
      <c r="AO553" s="12"/>
      <c r="AP553" s="12"/>
      <c r="AQ553" s="12"/>
      <c r="AR553" s="12"/>
      <c r="AS553" s="12"/>
      <c r="AT553" s="12"/>
      <c r="AU553" s="12"/>
      <c r="AV553" s="12"/>
      <c r="AW553" s="12"/>
      <c r="AX553" s="12"/>
      <c r="AY553" s="12"/>
      <c r="AZ553" s="12"/>
      <c r="BA553" s="12"/>
      <c r="BB553" s="12"/>
      <c r="BC553" s="12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  <c r="BW553" s="6"/>
      <c r="BX553" s="6"/>
      <c r="BY553" s="6"/>
      <c r="BZ553" s="6"/>
      <c r="CA553" s="6"/>
      <c r="CB553" s="6"/>
      <c r="CC553" s="6"/>
      <c r="CD553" s="6"/>
      <c r="CE553" s="6"/>
      <c r="CF553" s="6"/>
      <c r="CG553" s="6"/>
      <c r="CH553" s="6"/>
      <c r="CI553" s="6"/>
      <c r="CJ553" s="6"/>
      <c r="CK553" s="6"/>
      <c r="CL553" s="6"/>
      <c r="CM553" s="6"/>
      <c r="CN553" s="6"/>
      <c r="CO553" s="6"/>
      <c r="CP553" s="6"/>
      <c r="CQ553" s="6"/>
      <c r="CR553" s="6"/>
      <c r="CS553" s="6"/>
      <c r="CT553" s="6"/>
      <c r="CU553" s="6"/>
      <c r="CV553" s="6"/>
      <c r="CW553" s="6"/>
      <c r="CX553" s="6"/>
      <c r="CY553" s="6"/>
      <c r="CZ553" s="6"/>
      <c r="DA553" s="6"/>
      <c r="DB553" s="6"/>
      <c r="DC553" s="6"/>
      <c r="DD553" s="6"/>
      <c r="DE553" s="6"/>
      <c r="DF553" s="6"/>
      <c r="DG553" s="6"/>
      <c r="DH553" s="6"/>
      <c r="DI553" s="6"/>
      <c r="DJ553" s="6"/>
      <c r="DK553" s="6"/>
      <c r="DL553" s="6"/>
      <c r="DM553" s="6"/>
      <c r="DN553" s="6"/>
      <c r="DO553" s="6"/>
      <c r="DP553" s="6"/>
      <c r="DQ553" s="6"/>
      <c r="DR553" s="6"/>
      <c r="DS553" s="6"/>
      <c r="DT553" s="6"/>
      <c r="DU553" s="6"/>
      <c r="DV553" s="6"/>
      <c r="DW553" s="6"/>
      <c r="DX553" s="6"/>
      <c r="DY553" s="6"/>
      <c r="DZ553" s="6"/>
      <c r="EA553" s="6"/>
      <c r="EB553" s="6"/>
      <c r="EC553" s="6"/>
      <c r="ED553" s="6"/>
      <c r="EE553" s="6"/>
      <c r="EF553" s="6"/>
      <c r="EG553" s="6"/>
      <c r="EH553" s="6"/>
      <c r="EI553" s="6"/>
      <c r="EJ553" s="6"/>
      <c r="EK553" s="4"/>
      <c r="EL553" s="4"/>
      <c r="EM553" s="4"/>
      <c r="EN553" s="4"/>
      <c r="EO553" s="4"/>
      <c r="EP553" s="4"/>
      <c r="EQ553" s="4"/>
      <c r="ER553" s="4"/>
      <c r="ES553" s="4"/>
      <c r="ET553" s="4"/>
      <c r="EU553" s="4"/>
      <c r="EV553" s="4"/>
      <c r="EW553" s="4"/>
      <c r="EX553" s="4"/>
      <c r="EY553" s="4"/>
      <c r="EZ553" s="4"/>
      <c r="FA553" s="4"/>
      <c r="FB553" s="4"/>
      <c r="FC553" s="4"/>
      <c r="FD553" s="4"/>
      <c r="FE553" s="4"/>
      <c r="FF553" s="4"/>
      <c r="FG553" s="4"/>
      <c r="FH553" s="4"/>
      <c r="FI553" s="4"/>
      <c r="FJ553" s="4"/>
      <c r="FK553" s="4"/>
      <c r="FL553" s="4"/>
      <c r="FM553" s="4"/>
      <c r="FN553" s="4"/>
      <c r="FO553" s="4"/>
      <c r="FP553" s="4"/>
      <c r="FQ553" s="4"/>
      <c r="FR553" s="4"/>
      <c r="FS553" s="4"/>
      <c r="FT553" s="4"/>
      <c r="FU553" s="4"/>
      <c r="FV553" s="4"/>
      <c r="FW553" s="4"/>
      <c r="FX553" s="4"/>
      <c r="FY553" s="4"/>
      <c r="FZ553" s="4"/>
      <c r="GA553" s="4"/>
      <c r="GB553" s="4"/>
      <c r="GC553" s="4"/>
      <c r="GD553" s="4"/>
      <c r="GE553" s="4"/>
      <c r="GF553" s="4"/>
    </row>
    <row r="554" spans="1:188" x14ac:dyDescent="0.2">
      <c r="A554" s="7"/>
      <c r="B554" s="7"/>
      <c r="C554" s="7"/>
      <c r="D554" s="7"/>
      <c r="E554" s="7"/>
      <c r="F554" s="7"/>
      <c r="G554" s="4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  <c r="AN554" s="12"/>
      <c r="AO554" s="12"/>
      <c r="AP554" s="12"/>
      <c r="AQ554" s="12"/>
      <c r="AR554" s="12"/>
      <c r="AS554" s="12"/>
      <c r="AT554" s="12"/>
      <c r="AU554" s="12"/>
      <c r="AV554" s="12"/>
      <c r="AW554" s="12"/>
      <c r="AX554" s="12"/>
      <c r="AY554" s="12"/>
      <c r="AZ554" s="12"/>
      <c r="BA554" s="12"/>
      <c r="BB554" s="12"/>
      <c r="BC554" s="12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  <c r="BW554" s="6"/>
      <c r="BX554" s="6"/>
      <c r="BY554" s="6"/>
      <c r="BZ554" s="6"/>
      <c r="CA554" s="6"/>
      <c r="CB554" s="6"/>
      <c r="CC554" s="6"/>
      <c r="CD554" s="6"/>
      <c r="CE554" s="6"/>
      <c r="CF554" s="6"/>
      <c r="CG554" s="6"/>
      <c r="CH554" s="6"/>
      <c r="CI554" s="6"/>
      <c r="CJ554" s="6"/>
      <c r="CK554" s="6"/>
      <c r="CL554" s="6"/>
      <c r="CM554" s="6"/>
      <c r="CN554" s="6"/>
      <c r="CO554" s="6"/>
      <c r="CP554" s="6"/>
      <c r="CQ554" s="6"/>
      <c r="CR554" s="6"/>
      <c r="CS554" s="6"/>
      <c r="CT554" s="6"/>
      <c r="CU554" s="6"/>
      <c r="CV554" s="6"/>
      <c r="CW554" s="6"/>
      <c r="CX554" s="6"/>
      <c r="CY554" s="6"/>
      <c r="CZ554" s="6"/>
      <c r="DA554" s="6"/>
      <c r="DB554" s="6"/>
      <c r="DC554" s="6"/>
      <c r="DD554" s="6"/>
      <c r="DE554" s="6"/>
      <c r="DF554" s="6"/>
      <c r="DG554" s="6"/>
      <c r="DH554" s="6"/>
      <c r="DI554" s="6"/>
      <c r="DJ554" s="6"/>
      <c r="DK554" s="6"/>
      <c r="DL554" s="6"/>
      <c r="DM554" s="6"/>
      <c r="DN554" s="6"/>
      <c r="DO554" s="6"/>
      <c r="DP554" s="6"/>
      <c r="DQ554" s="6"/>
      <c r="DR554" s="6"/>
      <c r="DS554" s="6"/>
      <c r="DT554" s="6"/>
      <c r="DU554" s="6"/>
      <c r="DV554" s="6"/>
      <c r="DW554" s="6"/>
      <c r="DX554" s="6"/>
      <c r="DY554" s="6"/>
      <c r="DZ554" s="6"/>
      <c r="EA554" s="6"/>
      <c r="EB554" s="6"/>
      <c r="EC554" s="6"/>
      <c r="ED554" s="6"/>
      <c r="EE554" s="6"/>
      <c r="EF554" s="6"/>
      <c r="EG554" s="6"/>
      <c r="EH554" s="6"/>
      <c r="EI554" s="6"/>
      <c r="EJ554" s="6"/>
      <c r="EK554" s="4"/>
      <c r="EL554" s="4"/>
      <c r="EM554" s="4"/>
      <c r="EN554" s="4"/>
      <c r="EO554" s="4"/>
      <c r="EP554" s="4"/>
      <c r="EQ554" s="4"/>
      <c r="ER554" s="4"/>
      <c r="ES554" s="4"/>
      <c r="ET554" s="4"/>
      <c r="EU554" s="4"/>
      <c r="EV554" s="4"/>
      <c r="EW554" s="4"/>
      <c r="EX554" s="4"/>
      <c r="EY554" s="4"/>
      <c r="EZ554" s="4"/>
      <c r="FA554" s="4"/>
      <c r="FB554" s="4"/>
      <c r="FC554" s="4"/>
      <c r="FD554" s="4"/>
      <c r="FE554" s="4"/>
      <c r="FF554" s="4"/>
      <c r="FG554" s="4"/>
      <c r="FH554" s="4"/>
      <c r="FI554" s="4"/>
      <c r="FJ554" s="4"/>
      <c r="FK554" s="4"/>
      <c r="FL554" s="4"/>
      <c r="FM554" s="4"/>
      <c r="FN554" s="4"/>
      <c r="FO554" s="4"/>
      <c r="FP554" s="4"/>
      <c r="FQ554" s="4"/>
      <c r="FR554" s="4"/>
      <c r="FS554" s="4"/>
      <c r="FT554" s="4"/>
      <c r="FU554" s="4"/>
      <c r="FV554" s="4"/>
      <c r="FW554" s="4"/>
      <c r="FX554" s="4"/>
      <c r="FY554" s="4"/>
      <c r="FZ554" s="4"/>
      <c r="GA554" s="4"/>
      <c r="GB554" s="4"/>
      <c r="GC554" s="4"/>
      <c r="GD554" s="4"/>
      <c r="GE554" s="4"/>
      <c r="GF554" s="4"/>
    </row>
    <row r="555" spans="1:188" x14ac:dyDescent="0.2">
      <c r="A555" s="7"/>
      <c r="B555" s="7"/>
      <c r="C555" s="7"/>
      <c r="D555" s="7"/>
      <c r="E555" s="7"/>
      <c r="F555" s="7"/>
      <c r="G555" s="4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  <c r="AN555" s="12"/>
      <c r="AO555" s="12"/>
      <c r="AP555" s="12"/>
      <c r="AQ555" s="12"/>
      <c r="AR555" s="12"/>
      <c r="AS555" s="12"/>
      <c r="AT555" s="12"/>
      <c r="AU555" s="12"/>
      <c r="AV555" s="12"/>
      <c r="AW555" s="12"/>
      <c r="AX555" s="12"/>
      <c r="AY555" s="12"/>
      <c r="AZ555" s="12"/>
      <c r="BA555" s="12"/>
      <c r="BB555" s="12"/>
      <c r="BC555" s="12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  <c r="BW555" s="6"/>
      <c r="BX555" s="6"/>
      <c r="BY555" s="6"/>
      <c r="BZ555" s="6"/>
      <c r="CA555" s="6"/>
      <c r="CB555" s="6"/>
      <c r="CC555" s="6"/>
      <c r="CD555" s="6"/>
      <c r="CE555" s="6"/>
      <c r="CF555" s="6"/>
      <c r="CG555" s="6"/>
      <c r="CH555" s="6"/>
      <c r="CI555" s="6"/>
      <c r="CJ555" s="6"/>
      <c r="CK555" s="6"/>
      <c r="CL555" s="6"/>
      <c r="CM555" s="6"/>
      <c r="CN555" s="6"/>
      <c r="CO555" s="6"/>
      <c r="CP555" s="6"/>
      <c r="CQ555" s="6"/>
      <c r="CR555" s="6"/>
      <c r="CS555" s="6"/>
      <c r="CT555" s="6"/>
      <c r="CU555" s="6"/>
      <c r="CV555" s="6"/>
      <c r="CW555" s="6"/>
      <c r="CX555" s="6"/>
      <c r="CY555" s="6"/>
      <c r="CZ555" s="6"/>
      <c r="DA555" s="6"/>
      <c r="DB555" s="6"/>
      <c r="DC555" s="6"/>
      <c r="DD555" s="6"/>
      <c r="DE555" s="6"/>
      <c r="DF555" s="6"/>
      <c r="DG555" s="6"/>
      <c r="DH555" s="6"/>
      <c r="DI555" s="6"/>
      <c r="DJ555" s="6"/>
      <c r="DK555" s="6"/>
      <c r="DL555" s="6"/>
      <c r="DM555" s="6"/>
      <c r="DN555" s="6"/>
      <c r="DO555" s="6"/>
      <c r="DP555" s="6"/>
      <c r="DQ555" s="6"/>
      <c r="DR555" s="6"/>
      <c r="DS555" s="6"/>
      <c r="DT555" s="6"/>
      <c r="DU555" s="6"/>
      <c r="DV555" s="6"/>
      <c r="DW555" s="6"/>
      <c r="DX555" s="6"/>
      <c r="DY555" s="6"/>
      <c r="DZ555" s="6"/>
      <c r="EA555" s="6"/>
      <c r="EB555" s="6"/>
      <c r="EC555" s="6"/>
      <c r="ED555" s="6"/>
      <c r="EE555" s="6"/>
      <c r="EF555" s="6"/>
      <c r="EG555" s="6"/>
      <c r="EH555" s="6"/>
      <c r="EI555" s="6"/>
      <c r="EJ555" s="6"/>
      <c r="EK555" s="4"/>
      <c r="EL555" s="4"/>
      <c r="EM555" s="4"/>
      <c r="EN555" s="4"/>
      <c r="EO555" s="4"/>
      <c r="EP555" s="4"/>
      <c r="EQ555" s="4"/>
      <c r="ER555" s="4"/>
      <c r="ES555" s="4"/>
      <c r="ET555" s="4"/>
      <c r="EU555" s="4"/>
      <c r="EV555" s="4"/>
      <c r="EW555" s="4"/>
      <c r="EX555" s="4"/>
      <c r="EY555" s="4"/>
      <c r="EZ555" s="4"/>
      <c r="FA555" s="4"/>
      <c r="FB555" s="4"/>
      <c r="FC555" s="4"/>
      <c r="FD555" s="4"/>
      <c r="FE555" s="4"/>
      <c r="FF555" s="4"/>
      <c r="FG555" s="4"/>
      <c r="FH555" s="4"/>
      <c r="FI555" s="4"/>
      <c r="FJ555" s="4"/>
      <c r="FK555" s="4"/>
      <c r="FL555" s="4"/>
      <c r="FM555" s="4"/>
      <c r="FN555" s="4"/>
      <c r="FO555" s="4"/>
      <c r="FP555" s="4"/>
      <c r="FQ555" s="4"/>
      <c r="FR555" s="4"/>
      <c r="FS555" s="4"/>
      <c r="FT555" s="4"/>
      <c r="FU555" s="4"/>
      <c r="FV555" s="4"/>
      <c r="FW555" s="4"/>
      <c r="FX555" s="4"/>
      <c r="FY555" s="4"/>
      <c r="FZ555" s="4"/>
      <c r="GA555" s="4"/>
      <c r="GB555" s="4"/>
      <c r="GC555" s="4"/>
      <c r="GD555" s="4"/>
      <c r="GE555" s="4"/>
      <c r="GF555" s="4"/>
    </row>
    <row r="556" spans="1:188" x14ac:dyDescent="0.2">
      <c r="A556" s="7"/>
      <c r="B556" s="7"/>
      <c r="C556" s="7"/>
      <c r="D556" s="7"/>
      <c r="E556" s="7"/>
      <c r="F556" s="7"/>
      <c r="G556" s="4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  <c r="AK556" s="12"/>
      <c r="AL556" s="12"/>
      <c r="AM556" s="12"/>
      <c r="AN556" s="12"/>
      <c r="AO556" s="12"/>
      <c r="AP556" s="12"/>
      <c r="AQ556" s="12"/>
      <c r="AR556" s="12"/>
      <c r="AS556" s="12"/>
      <c r="AT556" s="12"/>
      <c r="AU556" s="12"/>
      <c r="AV556" s="12"/>
      <c r="AW556" s="12"/>
      <c r="AX556" s="12"/>
      <c r="AY556" s="12"/>
      <c r="AZ556" s="12"/>
      <c r="BA556" s="12"/>
      <c r="BB556" s="12"/>
      <c r="BC556" s="12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  <c r="BW556" s="6"/>
      <c r="BX556" s="6"/>
      <c r="BY556" s="6"/>
      <c r="BZ556" s="6"/>
      <c r="CA556" s="6"/>
      <c r="CB556" s="6"/>
      <c r="CC556" s="6"/>
      <c r="CD556" s="6"/>
      <c r="CE556" s="6"/>
      <c r="CF556" s="6"/>
      <c r="CG556" s="6"/>
      <c r="CH556" s="6"/>
      <c r="CI556" s="6"/>
      <c r="CJ556" s="6"/>
      <c r="CK556" s="6"/>
      <c r="CL556" s="6"/>
      <c r="CM556" s="6"/>
      <c r="CN556" s="6"/>
      <c r="CO556" s="6"/>
      <c r="CP556" s="6"/>
      <c r="CQ556" s="6"/>
      <c r="CR556" s="6"/>
      <c r="CS556" s="6"/>
      <c r="CT556" s="6"/>
      <c r="CU556" s="6"/>
      <c r="CV556" s="6"/>
      <c r="CW556" s="6"/>
      <c r="CX556" s="6"/>
      <c r="CY556" s="6"/>
      <c r="CZ556" s="6"/>
      <c r="DA556" s="6"/>
      <c r="DB556" s="6"/>
      <c r="DC556" s="6"/>
      <c r="DD556" s="6"/>
      <c r="DE556" s="6"/>
      <c r="DF556" s="6"/>
      <c r="DG556" s="6"/>
      <c r="DH556" s="6"/>
      <c r="DI556" s="6"/>
      <c r="DJ556" s="6"/>
      <c r="DK556" s="6"/>
      <c r="DL556" s="6"/>
      <c r="DM556" s="6"/>
      <c r="DN556" s="6"/>
      <c r="DO556" s="6"/>
      <c r="DP556" s="6"/>
      <c r="DQ556" s="6"/>
      <c r="DR556" s="6"/>
      <c r="DS556" s="6"/>
      <c r="DT556" s="6"/>
      <c r="DU556" s="6"/>
      <c r="DV556" s="6"/>
      <c r="DW556" s="6"/>
      <c r="DX556" s="6"/>
      <c r="DY556" s="6"/>
      <c r="DZ556" s="6"/>
      <c r="EA556" s="6"/>
      <c r="EB556" s="6"/>
      <c r="EC556" s="6"/>
      <c r="ED556" s="6"/>
      <c r="EE556" s="6"/>
      <c r="EF556" s="6"/>
      <c r="EG556" s="6"/>
      <c r="EH556" s="6"/>
      <c r="EI556" s="6"/>
      <c r="EJ556" s="6"/>
      <c r="EK556" s="4"/>
      <c r="EL556" s="4"/>
      <c r="EM556" s="4"/>
      <c r="EN556" s="4"/>
      <c r="EO556" s="4"/>
      <c r="EP556" s="4"/>
      <c r="EQ556" s="4"/>
      <c r="ER556" s="4"/>
      <c r="ES556" s="4"/>
      <c r="ET556" s="4"/>
      <c r="EU556" s="4"/>
      <c r="EV556" s="4"/>
      <c r="EW556" s="4"/>
      <c r="EX556" s="4"/>
      <c r="EY556" s="4"/>
      <c r="EZ556" s="4"/>
      <c r="FA556" s="4"/>
      <c r="FB556" s="4"/>
      <c r="FC556" s="4"/>
      <c r="FD556" s="4"/>
      <c r="FE556" s="4"/>
      <c r="FF556" s="4"/>
      <c r="FG556" s="4"/>
      <c r="FH556" s="4"/>
      <c r="FI556" s="4"/>
      <c r="FJ556" s="4"/>
      <c r="FK556" s="4"/>
      <c r="FL556" s="4"/>
      <c r="FM556" s="4"/>
      <c r="FN556" s="4"/>
      <c r="FO556" s="4"/>
      <c r="FP556" s="4"/>
      <c r="FQ556" s="4"/>
      <c r="FR556" s="4"/>
      <c r="FS556" s="4"/>
      <c r="FT556" s="4"/>
      <c r="FU556" s="4"/>
      <c r="FV556" s="4"/>
      <c r="FW556" s="4"/>
      <c r="FX556" s="4"/>
      <c r="FY556" s="4"/>
      <c r="FZ556" s="4"/>
      <c r="GA556" s="4"/>
      <c r="GB556" s="4"/>
      <c r="GC556" s="4"/>
      <c r="GD556" s="4"/>
      <c r="GE556" s="4"/>
      <c r="GF556" s="4"/>
    </row>
    <row r="557" spans="1:188" x14ac:dyDescent="0.2">
      <c r="A557" s="7"/>
      <c r="B557" s="7"/>
      <c r="C557" s="7"/>
      <c r="D557" s="7"/>
      <c r="E557" s="7"/>
      <c r="F557" s="7"/>
      <c r="G557" s="4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  <c r="AO557" s="12"/>
      <c r="AP557" s="12"/>
      <c r="AQ557" s="12"/>
      <c r="AR557" s="12"/>
      <c r="AS557" s="12"/>
      <c r="AT557" s="12"/>
      <c r="AU557" s="12"/>
      <c r="AV557" s="12"/>
      <c r="AW557" s="12"/>
      <c r="AX557" s="12"/>
      <c r="AY557" s="12"/>
      <c r="AZ557" s="12"/>
      <c r="BA557" s="12"/>
      <c r="BB557" s="12"/>
      <c r="BC557" s="12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  <c r="BW557" s="6"/>
      <c r="BX557" s="6"/>
      <c r="BY557" s="6"/>
      <c r="BZ557" s="6"/>
      <c r="CA557" s="6"/>
      <c r="CB557" s="6"/>
      <c r="CC557" s="6"/>
      <c r="CD557" s="6"/>
      <c r="CE557" s="6"/>
      <c r="CF557" s="6"/>
      <c r="CG557" s="6"/>
      <c r="CH557" s="6"/>
      <c r="CI557" s="6"/>
      <c r="CJ557" s="6"/>
      <c r="CK557" s="6"/>
      <c r="CL557" s="6"/>
      <c r="CM557" s="6"/>
      <c r="CN557" s="6"/>
      <c r="CO557" s="6"/>
      <c r="CP557" s="6"/>
      <c r="CQ557" s="6"/>
      <c r="CR557" s="6"/>
      <c r="CS557" s="6"/>
      <c r="CT557" s="6"/>
      <c r="CU557" s="6"/>
      <c r="CV557" s="6"/>
      <c r="CW557" s="6"/>
      <c r="CX557" s="6"/>
      <c r="CY557" s="6"/>
      <c r="CZ557" s="6"/>
      <c r="DA557" s="6"/>
      <c r="DB557" s="6"/>
      <c r="DC557" s="6"/>
      <c r="DD557" s="6"/>
      <c r="DE557" s="6"/>
      <c r="DF557" s="6"/>
      <c r="DG557" s="6"/>
      <c r="DH557" s="6"/>
      <c r="DI557" s="6"/>
      <c r="DJ557" s="6"/>
      <c r="DK557" s="6"/>
      <c r="DL557" s="6"/>
      <c r="DM557" s="6"/>
      <c r="DN557" s="6"/>
      <c r="DO557" s="6"/>
      <c r="DP557" s="6"/>
      <c r="DQ557" s="6"/>
      <c r="DR557" s="6"/>
      <c r="DS557" s="6"/>
      <c r="DT557" s="6"/>
      <c r="DU557" s="6"/>
      <c r="DV557" s="6"/>
      <c r="DW557" s="6"/>
      <c r="DX557" s="6"/>
      <c r="DY557" s="6"/>
      <c r="DZ557" s="6"/>
      <c r="EA557" s="6"/>
      <c r="EB557" s="6"/>
      <c r="EC557" s="6"/>
      <c r="ED557" s="6"/>
      <c r="EE557" s="6"/>
      <c r="EF557" s="6"/>
      <c r="EG557" s="6"/>
      <c r="EH557" s="6"/>
      <c r="EI557" s="6"/>
      <c r="EJ557" s="6"/>
      <c r="EK557" s="4"/>
      <c r="EL557" s="4"/>
      <c r="EM557" s="4"/>
      <c r="EN557" s="4"/>
      <c r="EO557" s="4"/>
      <c r="EP557" s="4"/>
      <c r="EQ557" s="4"/>
      <c r="ER557" s="4"/>
      <c r="ES557" s="4"/>
      <c r="ET557" s="4"/>
      <c r="EU557" s="4"/>
      <c r="EV557" s="4"/>
      <c r="EW557" s="4"/>
      <c r="EX557" s="4"/>
      <c r="EY557" s="4"/>
      <c r="EZ557" s="4"/>
      <c r="FA557" s="4"/>
      <c r="FB557" s="4"/>
      <c r="FC557" s="4"/>
      <c r="FD557" s="4"/>
      <c r="FE557" s="4"/>
      <c r="FF557" s="4"/>
      <c r="FG557" s="4"/>
      <c r="FH557" s="4"/>
      <c r="FI557" s="4"/>
      <c r="FJ557" s="4"/>
      <c r="FK557" s="4"/>
      <c r="FL557" s="4"/>
      <c r="FM557" s="4"/>
      <c r="FN557" s="4"/>
      <c r="FO557" s="4"/>
      <c r="FP557" s="4"/>
      <c r="FQ557" s="4"/>
      <c r="FR557" s="4"/>
      <c r="FS557" s="4"/>
      <c r="FT557" s="4"/>
      <c r="FU557" s="4"/>
      <c r="FV557" s="4"/>
      <c r="FW557" s="4"/>
      <c r="FX557" s="4"/>
      <c r="FY557" s="4"/>
      <c r="FZ557" s="4"/>
      <c r="GA557" s="4"/>
      <c r="GB557" s="4"/>
      <c r="GC557" s="4"/>
      <c r="GD557" s="4"/>
      <c r="GE557" s="4"/>
      <c r="GF557" s="4"/>
    </row>
    <row r="558" spans="1:188" x14ac:dyDescent="0.2">
      <c r="A558" s="7"/>
      <c r="B558" s="7"/>
      <c r="C558" s="7"/>
      <c r="D558" s="7"/>
      <c r="E558" s="7"/>
      <c r="F558" s="7"/>
      <c r="G558" s="4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  <c r="AN558" s="12"/>
      <c r="AO558" s="12"/>
      <c r="AP558" s="12"/>
      <c r="AQ558" s="12"/>
      <c r="AR558" s="12"/>
      <c r="AS558" s="12"/>
      <c r="AT558" s="12"/>
      <c r="AU558" s="12"/>
      <c r="AV558" s="12"/>
      <c r="AW558" s="12"/>
      <c r="AX558" s="12"/>
      <c r="AY558" s="12"/>
      <c r="AZ558" s="12"/>
      <c r="BA558" s="12"/>
      <c r="BB558" s="12"/>
      <c r="BC558" s="12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  <c r="BW558" s="6"/>
      <c r="BX558" s="6"/>
      <c r="BY558" s="6"/>
      <c r="BZ558" s="6"/>
      <c r="CA558" s="6"/>
      <c r="CB558" s="6"/>
      <c r="CC558" s="6"/>
      <c r="CD558" s="6"/>
      <c r="CE558" s="6"/>
      <c r="CF558" s="6"/>
      <c r="CG558" s="6"/>
      <c r="CH558" s="6"/>
      <c r="CI558" s="6"/>
      <c r="CJ558" s="6"/>
      <c r="CK558" s="6"/>
      <c r="CL558" s="6"/>
      <c r="CM558" s="6"/>
      <c r="CN558" s="6"/>
      <c r="CO558" s="6"/>
      <c r="CP558" s="6"/>
      <c r="CQ558" s="6"/>
      <c r="CR558" s="6"/>
      <c r="CS558" s="6"/>
      <c r="CT558" s="6"/>
      <c r="CU558" s="6"/>
      <c r="CV558" s="6"/>
      <c r="CW558" s="6"/>
      <c r="CX558" s="6"/>
      <c r="CY558" s="6"/>
      <c r="CZ558" s="6"/>
      <c r="DA558" s="6"/>
      <c r="DB558" s="6"/>
      <c r="DC558" s="6"/>
      <c r="DD558" s="6"/>
      <c r="DE558" s="6"/>
      <c r="DF558" s="6"/>
      <c r="DG558" s="6"/>
      <c r="DH558" s="6"/>
      <c r="DI558" s="6"/>
      <c r="DJ558" s="6"/>
      <c r="DK558" s="6"/>
      <c r="DL558" s="6"/>
      <c r="DM558" s="6"/>
      <c r="DN558" s="6"/>
      <c r="DO558" s="6"/>
      <c r="DP558" s="6"/>
      <c r="DQ558" s="6"/>
      <c r="DR558" s="6"/>
      <c r="DS558" s="6"/>
      <c r="DT558" s="6"/>
      <c r="DU558" s="6"/>
      <c r="DV558" s="6"/>
      <c r="DW558" s="6"/>
      <c r="DX558" s="6"/>
      <c r="DY558" s="6"/>
      <c r="DZ558" s="6"/>
      <c r="EA558" s="6"/>
      <c r="EB558" s="6"/>
      <c r="EC558" s="6"/>
      <c r="ED558" s="6"/>
      <c r="EE558" s="6"/>
      <c r="EF558" s="6"/>
      <c r="EG558" s="6"/>
      <c r="EH558" s="6"/>
      <c r="EI558" s="6"/>
      <c r="EJ558" s="6"/>
      <c r="EK558" s="4"/>
      <c r="EL558" s="4"/>
      <c r="EM558" s="4"/>
      <c r="EN558" s="4"/>
      <c r="EO558" s="4"/>
      <c r="EP558" s="4"/>
      <c r="EQ558" s="4"/>
      <c r="ER558" s="4"/>
      <c r="ES558" s="4"/>
      <c r="ET558" s="4"/>
      <c r="EU558" s="4"/>
      <c r="EV558" s="4"/>
      <c r="EW558" s="4"/>
      <c r="EX558" s="4"/>
      <c r="EY558" s="4"/>
      <c r="EZ558" s="4"/>
      <c r="FA558" s="4"/>
      <c r="FB558" s="4"/>
      <c r="FC558" s="4"/>
      <c r="FD558" s="4"/>
      <c r="FE558" s="4"/>
      <c r="FF558" s="4"/>
      <c r="FG558" s="4"/>
      <c r="FH558" s="4"/>
      <c r="FI558" s="4"/>
      <c r="FJ558" s="4"/>
      <c r="FK558" s="4"/>
      <c r="FL558" s="4"/>
      <c r="FM558" s="4"/>
      <c r="FN558" s="4"/>
      <c r="FO558" s="4"/>
      <c r="FP558" s="4"/>
      <c r="FQ558" s="4"/>
      <c r="FR558" s="4"/>
      <c r="FS558" s="4"/>
      <c r="FT558" s="4"/>
      <c r="FU558" s="4"/>
      <c r="FV558" s="4"/>
      <c r="FW558" s="4"/>
      <c r="FX558" s="4"/>
      <c r="FY558" s="4"/>
      <c r="FZ558" s="4"/>
      <c r="GA558" s="4"/>
      <c r="GB558" s="4"/>
      <c r="GC558" s="4"/>
      <c r="GD558" s="4"/>
      <c r="GE558" s="4"/>
      <c r="GF558" s="4"/>
    </row>
    <row r="559" spans="1:188" x14ac:dyDescent="0.2">
      <c r="A559" s="7"/>
      <c r="B559" s="7"/>
      <c r="C559" s="7"/>
      <c r="D559" s="7"/>
      <c r="E559" s="7"/>
      <c r="F559" s="7"/>
      <c r="G559" s="4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  <c r="AK559" s="12"/>
      <c r="AL559" s="12"/>
      <c r="AM559" s="12"/>
      <c r="AN559" s="12"/>
      <c r="AO559" s="12"/>
      <c r="AP559" s="12"/>
      <c r="AQ559" s="12"/>
      <c r="AR559" s="12"/>
      <c r="AS559" s="12"/>
      <c r="AT559" s="12"/>
      <c r="AU559" s="12"/>
      <c r="AV559" s="12"/>
      <c r="AW559" s="12"/>
      <c r="AX559" s="12"/>
      <c r="AY559" s="12"/>
      <c r="AZ559" s="12"/>
      <c r="BA559" s="12"/>
      <c r="BB559" s="12"/>
      <c r="BC559" s="12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  <c r="BW559" s="6"/>
      <c r="BX559" s="6"/>
      <c r="BY559" s="6"/>
      <c r="BZ559" s="6"/>
      <c r="CA559" s="6"/>
      <c r="CB559" s="6"/>
      <c r="CC559" s="6"/>
      <c r="CD559" s="6"/>
      <c r="CE559" s="6"/>
      <c r="CF559" s="6"/>
      <c r="CG559" s="6"/>
      <c r="CH559" s="6"/>
      <c r="CI559" s="6"/>
      <c r="CJ559" s="6"/>
      <c r="CK559" s="6"/>
      <c r="CL559" s="6"/>
      <c r="CM559" s="6"/>
      <c r="CN559" s="6"/>
      <c r="CO559" s="6"/>
      <c r="CP559" s="6"/>
      <c r="CQ559" s="6"/>
      <c r="CR559" s="6"/>
      <c r="CS559" s="6"/>
      <c r="CT559" s="6"/>
      <c r="CU559" s="6"/>
      <c r="CV559" s="6"/>
      <c r="CW559" s="6"/>
      <c r="CX559" s="6"/>
      <c r="CY559" s="6"/>
      <c r="CZ559" s="6"/>
      <c r="DA559" s="6"/>
      <c r="DB559" s="6"/>
      <c r="DC559" s="6"/>
      <c r="DD559" s="6"/>
      <c r="DE559" s="6"/>
      <c r="DF559" s="6"/>
      <c r="DG559" s="6"/>
      <c r="DH559" s="6"/>
      <c r="DI559" s="6"/>
      <c r="DJ559" s="6"/>
      <c r="DK559" s="6"/>
      <c r="DL559" s="6"/>
      <c r="DM559" s="6"/>
      <c r="DN559" s="6"/>
      <c r="DO559" s="6"/>
      <c r="DP559" s="6"/>
      <c r="DQ559" s="6"/>
      <c r="DR559" s="6"/>
      <c r="DS559" s="6"/>
      <c r="DT559" s="6"/>
      <c r="DU559" s="6"/>
      <c r="DV559" s="6"/>
      <c r="DW559" s="6"/>
      <c r="DX559" s="6"/>
      <c r="DY559" s="6"/>
      <c r="DZ559" s="6"/>
      <c r="EA559" s="6"/>
      <c r="EB559" s="6"/>
      <c r="EC559" s="6"/>
      <c r="ED559" s="6"/>
      <c r="EE559" s="6"/>
      <c r="EF559" s="6"/>
      <c r="EG559" s="6"/>
      <c r="EH559" s="6"/>
      <c r="EI559" s="6"/>
      <c r="EJ559" s="6"/>
      <c r="EK559" s="4"/>
      <c r="EL559" s="4"/>
      <c r="EM559" s="4"/>
      <c r="EN559" s="4"/>
      <c r="EO559" s="4"/>
      <c r="EP559" s="4"/>
      <c r="EQ559" s="4"/>
      <c r="ER559" s="4"/>
      <c r="ES559" s="4"/>
      <c r="ET559" s="4"/>
      <c r="EU559" s="4"/>
      <c r="EV559" s="4"/>
      <c r="EW559" s="4"/>
      <c r="EX559" s="4"/>
      <c r="EY559" s="4"/>
      <c r="EZ559" s="4"/>
      <c r="FA559" s="4"/>
      <c r="FB559" s="4"/>
      <c r="FC559" s="4"/>
      <c r="FD559" s="4"/>
      <c r="FE559" s="4"/>
      <c r="FF559" s="4"/>
      <c r="FG559" s="4"/>
      <c r="FH559" s="4"/>
      <c r="FI559" s="4"/>
      <c r="FJ559" s="4"/>
      <c r="FK559" s="4"/>
      <c r="FL559" s="4"/>
      <c r="FM559" s="4"/>
      <c r="FN559" s="4"/>
      <c r="FO559" s="4"/>
      <c r="FP559" s="4"/>
      <c r="FQ559" s="4"/>
      <c r="FR559" s="4"/>
      <c r="FS559" s="4"/>
      <c r="FT559" s="4"/>
      <c r="FU559" s="4"/>
      <c r="FV559" s="4"/>
      <c r="FW559" s="4"/>
      <c r="FX559" s="4"/>
      <c r="FY559" s="4"/>
      <c r="FZ559" s="4"/>
      <c r="GA559" s="4"/>
      <c r="GB559" s="4"/>
      <c r="GC559" s="4"/>
      <c r="GD559" s="4"/>
      <c r="GE559" s="4"/>
      <c r="GF559" s="4"/>
    </row>
    <row r="560" spans="1:188" x14ac:dyDescent="0.2">
      <c r="A560" s="7"/>
      <c r="B560" s="7"/>
      <c r="C560" s="7"/>
      <c r="D560" s="7"/>
      <c r="E560" s="7"/>
      <c r="F560" s="7"/>
      <c r="G560" s="4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  <c r="AN560" s="12"/>
      <c r="AO560" s="12"/>
      <c r="AP560" s="12"/>
      <c r="AQ560" s="12"/>
      <c r="AR560" s="12"/>
      <c r="AS560" s="12"/>
      <c r="AT560" s="12"/>
      <c r="AU560" s="12"/>
      <c r="AV560" s="12"/>
      <c r="AW560" s="12"/>
      <c r="AX560" s="12"/>
      <c r="AY560" s="12"/>
      <c r="AZ560" s="12"/>
      <c r="BA560" s="12"/>
      <c r="BB560" s="12"/>
      <c r="BC560" s="12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  <c r="BW560" s="6"/>
      <c r="BX560" s="6"/>
      <c r="BY560" s="6"/>
      <c r="BZ560" s="6"/>
      <c r="CA560" s="6"/>
      <c r="CB560" s="6"/>
      <c r="CC560" s="6"/>
      <c r="CD560" s="6"/>
      <c r="CE560" s="6"/>
      <c r="CF560" s="6"/>
      <c r="CG560" s="6"/>
      <c r="CH560" s="6"/>
      <c r="CI560" s="6"/>
      <c r="CJ560" s="6"/>
      <c r="CK560" s="6"/>
      <c r="CL560" s="6"/>
      <c r="CM560" s="6"/>
      <c r="CN560" s="6"/>
      <c r="CO560" s="6"/>
      <c r="CP560" s="6"/>
      <c r="CQ560" s="6"/>
      <c r="CR560" s="6"/>
      <c r="CS560" s="6"/>
      <c r="CT560" s="6"/>
      <c r="CU560" s="6"/>
      <c r="CV560" s="6"/>
      <c r="CW560" s="6"/>
      <c r="CX560" s="6"/>
      <c r="CY560" s="6"/>
      <c r="CZ560" s="6"/>
      <c r="DA560" s="6"/>
      <c r="DB560" s="6"/>
      <c r="DC560" s="6"/>
      <c r="DD560" s="6"/>
      <c r="DE560" s="6"/>
      <c r="DF560" s="6"/>
      <c r="DG560" s="6"/>
      <c r="DH560" s="6"/>
      <c r="DI560" s="6"/>
      <c r="DJ560" s="6"/>
      <c r="DK560" s="6"/>
      <c r="DL560" s="6"/>
      <c r="DM560" s="6"/>
      <c r="DN560" s="6"/>
      <c r="DO560" s="6"/>
      <c r="DP560" s="6"/>
      <c r="DQ560" s="6"/>
      <c r="DR560" s="6"/>
      <c r="DS560" s="6"/>
      <c r="DT560" s="6"/>
      <c r="DU560" s="6"/>
      <c r="DV560" s="6"/>
      <c r="DW560" s="6"/>
      <c r="DX560" s="6"/>
      <c r="DY560" s="6"/>
      <c r="DZ560" s="6"/>
      <c r="EA560" s="6"/>
      <c r="EB560" s="6"/>
      <c r="EC560" s="6"/>
      <c r="ED560" s="6"/>
      <c r="EE560" s="6"/>
      <c r="EF560" s="6"/>
      <c r="EG560" s="6"/>
      <c r="EH560" s="6"/>
      <c r="EI560" s="6"/>
      <c r="EJ560" s="6"/>
      <c r="EK560" s="4"/>
      <c r="EL560" s="4"/>
      <c r="EM560" s="4"/>
      <c r="EN560" s="4"/>
      <c r="EO560" s="4"/>
      <c r="EP560" s="4"/>
      <c r="EQ560" s="4"/>
      <c r="ER560" s="4"/>
      <c r="ES560" s="4"/>
      <c r="ET560" s="4"/>
      <c r="EU560" s="4"/>
      <c r="EV560" s="4"/>
      <c r="EW560" s="4"/>
      <c r="EX560" s="4"/>
      <c r="EY560" s="4"/>
      <c r="EZ560" s="4"/>
      <c r="FA560" s="4"/>
      <c r="FB560" s="4"/>
      <c r="FC560" s="4"/>
      <c r="FD560" s="4"/>
      <c r="FE560" s="4"/>
      <c r="FF560" s="4"/>
      <c r="FG560" s="4"/>
      <c r="FH560" s="4"/>
      <c r="FI560" s="4"/>
      <c r="FJ560" s="4"/>
      <c r="FK560" s="4"/>
      <c r="FL560" s="4"/>
      <c r="FM560" s="4"/>
      <c r="FN560" s="4"/>
      <c r="FO560" s="4"/>
      <c r="FP560" s="4"/>
      <c r="FQ560" s="4"/>
      <c r="FR560" s="4"/>
      <c r="FS560" s="4"/>
      <c r="FT560" s="4"/>
      <c r="FU560" s="4"/>
      <c r="FV560" s="4"/>
      <c r="FW560" s="4"/>
      <c r="FX560" s="4"/>
      <c r="FY560" s="4"/>
      <c r="FZ560" s="4"/>
      <c r="GA560" s="4"/>
      <c r="GB560" s="4"/>
      <c r="GC560" s="4"/>
      <c r="GD560" s="4"/>
      <c r="GE560" s="4"/>
      <c r="GF560" s="4"/>
    </row>
    <row r="561" spans="1:188" x14ac:dyDescent="0.2">
      <c r="A561" s="7"/>
      <c r="B561" s="7"/>
      <c r="C561" s="7"/>
      <c r="D561" s="7"/>
      <c r="E561" s="7"/>
      <c r="F561" s="7"/>
      <c r="G561" s="4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  <c r="AN561" s="12"/>
      <c r="AO561" s="12"/>
      <c r="AP561" s="12"/>
      <c r="AQ561" s="12"/>
      <c r="AR561" s="12"/>
      <c r="AS561" s="12"/>
      <c r="AT561" s="12"/>
      <c r="AU561" s="12"/>
      <c r="AV561" s="12"/>
      <c r="AW561" s="12"/>
      <c r="AX561" s="12"/>
      <c r="AY561" s="12"/>
      <c r="AZ561" s="12"/>
      <c r="BA561" s="12"/>
      <c r="BB561" s="12"/>
      <c r="BC561" s="12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  <c r="BV561" s="6"/>
      <c r="BW561" s="6"/>
      <c r="BX561" s="6"/>
      <c r="BY561" s="6"/>
      <c r="BZ561" s="6"/>
      <c r="CA561" s="6"/>
      <c r="CB561" s="6"/>
      <c r="CC561" s="6"/>
      <c r="CD561" s="6"/>
      <c r="CE561" s="6"/>
      <c r="CF561" s="6"/>
      <c r="CG561" s="6"/>
      <c r="CH561" s="6"/>
      <c r="CI561" s="6"/>
      <c r="CJ561" s="6"/>
      <c r="CK561" s="6"/>
      <c r="CL561" s="6"/>
      <c r="CM561" s="6"/>
      <c r="CN561" s="6"/>
      <c r="CO561" s="6"/>
      <c r="CP561" s="6"/>
      <c r="CQ561" s="6"/>
      <c r="CR561" s="6"/>
      <c r="CS561" s="6"/>
      <c r="CT561" s="6"/>
      <c r="CU561" s="6"/>
      <c r="CV561" s="6"/>
      <c r="CW561" s="6"/>
      <c r="CX561" s="6"/>
      <c r="CY561" s="6"/>
      <c r="CZ561" s="6"/>
      <c r="DA561" s="6"/>
      <c r="DB561" s="6"/>
      <c r="DC561" s="6"/>
      <c r="DD561" s="6"/>
      <c r="DE561" s="6"/>
      <c r="DF561" s="6"/>
      <c r="DG561" s="6"/>
      <c r="DH561" s="6"/>
      <c r="DI561" s="6"/>
      <c r="DJ561" s="6"/>
      <c r="DK561" s="6"/>
      <c r="DL561" s="6"/>
      <c r="DM561" s="6"/>
      <c r="DN561" s="6"/>
      <c r="DO561" s="6"/>
      <c r="DP561" s="6"/>
      <c r="DQ561" s="6"/>
      <c r="DR561" s="6"/>
      <c r="DS561" s="6"/>
      <c r="DT561" s="6"/>
      <c r="DU561" s="6"/>
      <c r="DV561" s="6"/>
      <c r="DW561" s="6"/>
      <c r="DX561" s="6"/>
      <c r="DY561" s="6"/>
      <c r="DZ561" s="6"/>
      <c r="EA561" s="6"/>
      <c r="EB561" s="6"/>
      <c r="EC561" s="6"/>
      <c r="ED561" s="6"/>
      <c r="EE561" s="6"/>
      <c r="EF561" s="6"/>
      <c r="EG561" s="6"/>
      <c r="EH561" s="6"/>
      <c r="EI561" s="6"/>
      <c r="EJ561" s="6"/>
      <c r="EK561" s="4"/>
      <c r="EL561" s="4"/>
      <c r="EM561" s="4"/>
      <c r="EN561" s="4"/>
      <c r="EO561" s="4"/>
      <c r="EP561" s="4"/>
      <c r="EQ561" s="4"/>
      <c r="ER561" s="4"/>
      <c r="ES561" s="4"/>
      <c r="ET561" s="4"/>
      <c r="EU561" s="4"/>
      <c r="EV561" s="4"/>
      <c r="EW561" s="4"/>
      <c r="EX561" s="4"/>
      <c r="EY561" s="4"/>
      <c r="EZ561" s="4"/>
      <c r="FA561" s="4"/>
      <c r="FB561" s="4"/>
      <c r="FC561" s="4"/>
      <c r="FD561" s="4"/>
      <c r="FE561" s="4"/>
      <c r="FF561" s="4"/>
      <c r="FG561" s="4"/>
      <c r="FH561" s="4"/>
      <c r="FI561" s="4"/>
      <c r="FJ561" s="4"/>
      <c r="FK561" s="4"/>
      <c r="FL561" s="4"/>
      <c r="FM561" s="4"/>
      <c r="FN561" s="4"/>
      <c r="FO561" s="4"/>
      <c r="FP561" s="4"/>
      <c r="FQ561" s="4"/>
      <c r="FR561" s="4"/>
      <c r="FS561" s="4"/>
      <c r="FT561" s="4"/>
      <c r="FU561" s="4"/>
      <c r="FV561" s="4"/>
      <c r="FW561" s="4"/>
      <c r="FX561" s="4"/>
      <c r="FY561" s="4"/>
      <c r="FZ561" s="4"/>
      <c r="GA561" s="4"/>
      <c r="GB561" s="4"/>
      <c r="GC561" s="4"/>
      <c r="GD561" s="4"/>
      <c r="GE561" s="4"/>
      <c r="GF561" s="4"/>
    </row>
    <row r="562" spans="1:188" x14ac:dyDescent="0.2">
      <c r="A562" s="7"/>
      <c r="B562" s="7"/>
      <c r="C562" s="7"/>
      <c r="D562" s="7"/>
      <c r="E562" s="7"/>
      <c r="F562" s="7"/>
      <c r="G562" s="4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  <c r="AO562" s="12"/>
      <c r="AP562" s="12"/>
      <c r="AQ562" s="12"/>
      <c r="AR562" s="12"/>
      <c r="AS562" s="12"/>
      <c r="AT562" s="12"/>
      <c r="AU562" s="12"/>
      <c r="AV562" s="12"/>
      <c r="AW562" s="12"/>
      <c r="AX562" s="12"/>
      <c r="AY562" s="12"/>
      <c r="AZ562" s="12"/>
      <c r="BA562" s="12"/>
      <c r="BB562" s="12"/>
      <c r="BC562" s="12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  <c r="BU562" s="6"/>
      <c r="BV562" s="6"/>
      <c r="BW562" s="6"/>
      <c r="BX562" s="6"/>
      <c r="BY562" s="6"/>
      <c r="BZ562" s="6"/>
      <c r="CA562" s="6"/>
      <c r="CB562" s="6"/>
      <c r="CC562" s="6"/>
      <c r="CD562" s="6"/>
      <c r="CE562" s="6"/>
      <c r="CF562" s="6"/>
      <c r="CG562" s="6"/>
      <c r="CH562" s="6"/>
      <c r="CI562" s="6"/>
      <c r="CJ562" s="6"/>
      <c r="CK562" s="6"/>
      <c r="CL562" s="6"/>
      <c r="CM562" s="6"/>
      <c r="CN562" s="6"/>
      <c r="CO562" s="6"/>
      <c r="CP562" s="6"/>
      <c r="CQ562" s="6"/>
      <c r="CR562" s="6"/>
      <c r="CS562" s="6"/>
      <c r="CT562" s="6"/>
      <c r="CU562" s="6"/>
      <c r="CV562" s="6"/>
      <c r="CW562" s="6"/>
      <c r="CX562" s="6"/>
      <c r="CY562" s="6"/>
      <c r="CZ562" s="6"/>
      <c r="DA562" s="6"/>
      <c r="DB562" s="6"/>
      <c r="DC562" s="6"/>
      <c r="DD562" s="6"/>
      <c r="DE562" s="6"/>
      <c r="DF562" s="6"/>
      <c r="DG562" s="6"/>
      <c r="DH562" s="6"/>
      <c r="DI562" s="6"/>
      <c r="DJ562" s="6"/>
      <c r="DK562" s="6"/>
      <c r="DL562" s="6"/>
      <c r="DM562" s="6"/>
      <c r="DN562" s="6"/>
      <c r="DO562" s="6"/>
      <c r="DP562" s="6"/>
      <c r="DQ562" s="6"/>
      <c r="DR562" s="6"/>
      <c r="DS562" s="6"/>
      <c r="DT562" s="6"/>
      <c r="DU562" s="6"/>
      <c r="DV562" s="6"/>
      <c r="DW562" s="6"/>
      <c r="DX562" s="6"/>
      <c r="DY562" s="6"/>
      <c r="DZ562" s="6"/>
      <c r="EA562" s="6"/>
      <c r="EB562" s="6"/>
      <c r="EC562" s="6"/>
      <c r="ED562" s="6"/>
      <c r="EE562" s="6"/>
      <c r="EF562" s="6"/>
      <c r="EG562" s="6"/>
      <c r="EH562" s="6"/>
      <c r="EI562" s="6"/>
      <c r="EJ562" s="6"/>
      <c r="EK562" s="4"/>
      <c r="EL562" s="4"/>
      <c r="EM562" s="4"/>
      <c r="EN562" s="4"/>
      <c r="EO562" s="4"/>
      <c r="EP562" s="4"/>
      <c r="EQ562" s="4"/>
      <c r="ER562" s="4"/>
      <c r="ES562" s="4"/>
      <c r="ET562" s="4"/>
      <c r="EU562" s="4"/>
      <c r="EV562" s="4"/>
      <c r="EW562" s="4"/>
      <c r="EX562" s="4"/>
      <c r="EY562" s="4"/>
      <c r="EZ562" s="4"/>
      <c r="FA562" s="4"/>
      <c r="FB562" s="4"/>
      <c r="FC562" s="4"/>
      <c r="FD562" s="4"/>
      <c r="FE562" s="4"/>
      <c r="FF562" s="4"/>
      <c r="FG562" s="4"/>
      <c r="FH562" s="4"/>
      <c r="FI562" s="4"/>
      <c r="FJ562" s="4"/>
      <c r="FK562" s="4"/>
      <c r="FL562" s="4"/>
      <c r="FM562" s="4"/>
      <c r="FN562" s="4"/>
      <c r="FO562" s="4"/>
      <c r="FP562" s="4"/>
      <c r="FQ562" s="4"/>
      <c r="FR562" s="4"/>
      <c r="FS562" s="4"/>
      <c r="FT562" s="4"/>
      <c r="FU562" s="4"/>
      <c r="FV562" s="4"/>
      <c r="FW562" s="4"/>
      <c r="FX562" s="4"/>
      <c r="FY562" s="4"/>
      <c r="FZ562" s="4"/>
      <c r="GA562" s="4"/>
      <c r="GB562" s="4"/>
      <c r="GC562" s="4"/>
      <c r="GD562" s="4"/>
      <c r="GE562" s="4"/>
      <c r="GF562" s="4"/>
    </row>
    <row r="563" spans="1:188" x14ac:dyDescent="0.2">
      <c r="A563" s="7"/>
      <c r="B563" s="7"/>
      <c r="C563" s="7"/>
      <c r="D563" s="7"/>
      <c r="E563" s="7"/>
      <c r="F563" s="7"/>
      <c r="G563" s="4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  <c r="AK563" s="12"/>
      <c r="AL563" s="12"/>
      <c r="AM563" s="12"/>
      <c r="AN563" s="12"/>
      <c r="AO563" s="12"/>
      <c r="AP563" s="12"/>
      <c r="AQ563" s="12"/>
      <c r="AR563" s="12"/>
      <c r="AS563" s="12"/>
      <c r="AT563" s="12"/>
      <c r="AU563" s="12"/>
      <c r="AV563" s="12"/>
      <c r="AW563" s="12"/>
      <c r="AX563" s="12"/>
      <c r="AY563" s="12"/>
      <c r="AZ563" s="12"/>
      <c r="BA563" s="12"/>
      <c r="BB563" s="12"/>
      <c r="BC563" s="12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  <c r="BW563" s="6"/>
      <c r="BX563" s="6"/>
      <c r="BY563" s="6"/>
      <c r="BZ563" s="6"/>
      <c r="CA563" s="6"/>
      <c r="CB563" s="6"/>
      <c r="CC563" s="6"/>
      <c r="CD563" s="6"/>
      <c r="CE563" s="6"/>
      <c r="CF563" s="6"/>
      <c r="CG563" s="6"/>
      <c r="CH563" s="6"/>
      <c r="CI563" s="6"/>
      <c r="CJ563" s="6"/>
      <c r="CK563" s="6"/>
      <c r="CL563" s="6"/>
      <c r="CM563" s="6"/>
      <c r="CN563" s="6"/>
      <c r="CO563" s="6"/>
      <c r="CP563" s="6"/>
      <c r="CQ563" s="6"/>
      <c r="CR563" s="6"/>
      <c r="CS563" s="6"/>
      <c r="CT563" s="6"/>
      <c r="CU563" s="6"/>
      <c r="CV563" s="6"/>
      <c r="CW563" s="6"/>
      <c r="CX563" s="6"/>
      <c r="CY563" s="6"/>
      <c r="CZ563" s="6"/>
      <c r="DA563" s="6"/>
      <c r="DB563" s="6"/>
      <c r="DC563" s="6"/>
      <c r="DD563" s="6"/>
      <c r="DE563" s="6"/>
      <c r="DF563" s="6"/>
      <c r="DG563" s="6"/>
      <c r="DH563" s="6"/>
      <c r="DI563" s="6"/>
      <c r="DJ563" s="6"/>
      <c r="DK563" s="6"/>
      <c r="DL563" s="6"/>
      <c r="DM563" s="6"/>
      <c r="DN563" s="6"/>
      <c r="DO563" s="6"/>
      <c r="DP563" s="6"/>
      <c r="DQ563" s="6"/>
      <c r="DR563" s="6"/>
      <c r="DS563" s="6"/>
      <c r="DT563" s="6"/>
      <c r="DU563" s="6"/>
      <c r="DV563" s="6"/>
      <c r="DW563" s="6"/>
      <c r="DX563" s="6"/>
      <c r="DY563" s="6"/>
      <c r="DZ563" s="6"/>
      <c r="EA563" s="6"/>
      <c r="EB563" s="6"/>
      <c r="EC563" s="6"/>
      <c r="ED563" s="6"/>
      <c r="EE563" s="6"/>
      <c r="EF563" s="6"/>
      <c r="EG563" s="6"/>
      <c r="EH563" s="6"/>
      <c r="EI563" s="6"/>
      <c r="EJ563" s="6"/>
      <c r="EK563" s="4"/>
      <c r="EL563" s="4"/>
      <c r="EM563" s="4"/>
      <c r="EN563" s="4"/>
      <c r="EO563" s="4"/>
      <c r="EP563" s="4"/>
      <c r="EQ563" s="4"/>
      <c r="ER563" s="4"/>
      <c r="ES563" s="4"/>
      <c r="ET563" s="4"/>
      <c r="EU563" s="4"/>
      <c r="EV563" s="4"/>
      <c r="EW563" s="4"/>
      <c r="EX563" s="4"/>
      <c r="EY563" s="4"/>
      <c r="EZ563" s="4"/>
      <c r="FA563" s="4"/>
      <c r="FB563" s="4"/>
      <c r="FC563" s="4"/>
      <c r="FD563" s="4"/>
      <c r="FE563" s="4"/>
      <c r="FF563" s="4"/>
      <c r="FG563" s="4"/>
      <c r="FH563" s="4"/>
      <c r="FI563" s="4"/>
      <c r="FJ563" s="4"/>
      <c r="FK563" s="4"/>
      <c r="FL563" s="4"/>
      <c r="FM563" s="4"/>
      <c r="FN563" s="4"/>
      <c r="FO563" s="4"/>
      <c r="FP563" s="4"/>
      <c r="FQ563" s="4"/>
      <c r="FR563" s="4"/>
      <c r="FS563" s="4"/>
      <c r="FT563" s="4"/>
      <c r="FU563" s="4"/>
      <c r="FV563" s="4"/>
      <c r="FW563" s="4"/>
      <c r="FX563" s="4"/>
      <c r="FY563" s="4"/>
      <c r="FZ563" s="4"/>
      <c r="GA563" s="4"/>
      <c r="GB563" s="4"/>
      <c r="GC563" s="4"/>
      <c r="GD563" s="4"/>
      <c r="GE563" s="4"/>
      <c r="GF563" s="4"/>
    </row>
    <row r="564" spans="1:188" x14ac:dyDescent="0.2">
      <c r="A564" s="7"/>
      <c r="B564" s="7"/>
      <c r="C564" s="7"/>
      <c r="D564" s="7"/>
      <c r="E564" s="7"/>
      <c r="F564" s="7"/>
      <c r="G564" s="4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  <c r="AK564" s="12"/>
      <c r="AL564" s="12"/>
      <c r="AM564" s="12"/>
      <c r="AN564" s="12"/>
      <c r="AO564" s="12"/>
      <c r="AP564" s="12"/>
      <c r="AQ564" s="12"/>
      <c r="AR564" s="12"/>
      <c r="AS564" s="12"/>
      <c r="AT564" s="12"/>
      <c r="AU564" s="12"/>
      <c r="AV564" s="12"/>
      <c r="AW564" s="12"/>
      <c r="AX564" s="12"/>
      <c r="AY564" s="12"/>
      <c r="AZ564" s="12"/>
      <c r="BA564" s="12"/>
      <c r="BB564" s="12"/>
      <c r="BC564" s="12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  <c r="BW564" s="6"/>
      <c r="BX564" s="6"/>
      <c r="BY564" s="6"/>
      <c r="BZ564" s="6"/>
      <c r="CA564" s="6"/>
      <c r="CB564" s="6"/>
      <c r="CC564" s="6"/>
      <c r="CD564" s="6"/>
      <c r="CE564" s="6"/>
      <c r="CF564" s="6"/>
      <c r="CG564" s="6"/>
      <c r="CH564" s="6"/>
      <c r="CI564" s="6"/>
      <c r="CJ564" s="6"/>
      <c r="CK564" s="6"/>
      <c r="CL564" s="6"/>
      <c r="CM564" s="6"/>
      <c r="CN564" s="6"/>
      <c r="CO564" s="6"/>
      <c r="CP564" s="6"/>
      <c r="CQ564" s="6"/>
      <c r="CR564" s="6"/>
      <c r="CS564" s="6"/>
      <c r="CT564" s="6"/>
      <c r="CU564" s="6"/>
      <c r="CV564" s="6"/>
      <c r="CW564" s="6"/>
      <c r="CX564" s="6"/>
      <c r="CY564" s="6"/>
      <c r="CZ564" s="6"/>
      <c r="DA564" s="6"/>
      <c r="DB564" s="6"/>
      <c r="DC564" s="6"/>
      <c r="DD564" s="6"/>
      <c r="DE564" s="6"/>
      <c r="DF564" s="6"/>
      <c r="DG564" s="6"/>
      <c r="DH564" s="6"/>
      <c r="DI564" s="6"/>
      <c r="DJ564" s="6"/>
      <c r="DK564" s="6"/>
      <c r="DL564" s="6"/>
      <c r="DM564" s="6"/>
      <c r="DN564" s="6"/>
      <c r="DO564" s="6"/>
      <c r="DP564" s="6"/>
      <c r="DQ564" s="6"/>
      <c r="DR564" s="6"/>
      <c r="DS564" s="6"/>
      <c r="DT564" s="6"/>
      <c r="DU564" s="6"/>
      <c r="DV564" s="6"/>
      <c r="DW564" s="6"/>
      <c r="DX564" s="6"/>
      <c r="DY564" s="6"/>
      <c r="DZ564" s="6"/>
      <c r="EA564" s="6"/>
      <c r="EB564" s="6"/>
      <c r="EC564" s="6"/>
      <c r="ED564" s="6"/>
      <c r="EE564" s="6"/>
      <c r="EF564" s="6"/>
      <c r="EG564" s="6"/>
      <c r="EH564" s="6"/>
      <c r="EI564" s="6"/>
      <c r="EJ564" s="6"/>
      <c r="EK564" s="4"/>
      <c r="EL564" s="4"/>
      <c r="EM564" s="4"/>
      <c r="EN564" s="4"/>
      <c r="EO564" s="4"/>
      <c r="EP564" s="4"/>
      <c r="EQ564" s="4"/>
      <c r="ER564" s="4"/>
      <c r="ES564" s="4"/>
      <c r="ET564" s="4"/>
      <c r="EU564" s="4"/>
      <c r="EV564" s="4"/>
      <c r="EW564" s="4"/>
      <c r="EX564" s="4"/>
      <c r="EY564" s="4"/>
      <c r="EZ564" s="4"/>
      <c r="FA564" s="4"/>
      <c r="FB564" s="4"/>
      <c r="FC564" s="4"/>
      <c r="FD564" s="4"/>
      <c r="FE564" s="4"/>
      <c r="FF564" s="4"/>
      <c r="FG564" s="4"/>
      <c r="FH564" s="4"/>
      <c r="FI564" s="4"/>
      <c r="FJ564" s="4"/>
      <c r="FK564" s="4"/>
      <c r="FL564" s="4"/>
      <c r="FM564" s="4"/>
      <c r="FN564" s="4"/>
      <c r="FO564" s="4"/>
      <c r="FP564" s="4"/>
      <c r="FQ564" s="4"/>
      <c r="FR564" s="4"/>
      <c r="FS564" s="4"/>
      <c r="FT564" s="4"/>
      <c r="FU564" s="4"/>
      <c r="FV564" s="4"/>
      <c r="FW564" s="4"/>
      <c r="FX564" s="4"/>
      <c r="FY564" s="4"/>
      <c r="FZ564" s="4"/>
      <c r="GA564" s="4"/>
      <c r="GB564" s="4"/>
      <c r="GC564" s="4"/>
      <c r="GD564" s="4"/>
      <c r="GE564" s="4"/>
      <c r="GF564" s="4"/>
    </row>
    <row r="565" spans="1:188" x14ac:dyDescent="0.2">
      <c r="A565" s="7"/>
      <c r="B565" s="7"/>
      <c r="C565" s="7"/>
      <c r="D565" s="7"/>
      <c r="E565" s="7"/>
      <c r="F565" s="7"/>
      <c r="G565" s="4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  <c r="AN565" s="12"/>
      <c r="AO565" s="12"/>
      <c r="AP565" s="12"/>
      <c r="AQ565" s="12"/>
      <c r="AR565" s="12"/>
      <c r="AS565" s="12"/>
      <c r="AT565" s="12"/>
      <c r="AU565" s="12"/>
      <c r="AV565" s="12"/>
      <c r="AW565" s="12"/>
      <c r="AX565" s="12"/>
      <c r="AY565" s="12"/>
      <c r="AZ565" s="12"/>
      <c r="BA565" s="12"/>
      <c r="BB565" s="12"/>
      <c r="BC565" s="12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/>
      <c r="BU565" s="6"/>
      <c r="BV565" s="6"/>
      <c r="BW565" s="6"/>
      <c r="BX565" s="6"/>
      <c r="BY565" s="6"/>
      <c r="BZ565" s="6"/>
      <c r="CA565" s="6"/>
      <c r="CB565" s="6"/>
      <c r="CC565" s="6"/>
      <c r="CD565" s="6"/>
      <c r="CE565" s="6"/>
      <c r="CF565" s="6"/>
      <c r="CG565" s="6"/>
      <c r="CH565" s="6"/>
      <c r="CI565" s="6"/>
      <c r="CJ565" s="6"/>
      <c r="CK565" s="6"/>
      <c r="CL565" s="6"/>
      <c r="CM565" s="6"/>
      <c r="CN565" s="6"/>
      <c r="CO565" s="6"/>
      <c r="CP565" s="6"/>
      <c r="CQ565" s="6"/>
      <c r="CR565" s="6"/>
      <c r="CS565" s="6"/>
      <c r="CT565" s="6"/>
      <c r="CU565" s="6"/>
      <c r="CV565" s="6"/>
      <c r="CW565" s="6"/>
      <c r="CX565" s="6"/>
      <c r="CY565" s="6"/>
      <c r="CZ565" s="6"/>
      <c r="DA565" s="6"/>
      <c r="DB565" s="6"/>
      <c r="DC565" s="6"/>
      <c r="DD565" s="6"/>
      <c r="DE565" s="6"/>
      <c r="DF565" s="6"/>
      <c r="DG565" s="6"/>
      <c r="DH565" s="6"/>
      <c r="DI565" s="6"/>
      <c r="DJ565" s="6"/>
      <c r="DK565" s="6"/>
      <c r="DL565" s="6"/>
      <c r="DM565" s="6"/>
      <c r="DN565" s="6"/>
      <c r="DO565" s="6"/>
      <c r="DP565" s="6"/>
      <c r="DQ565" s="6"/>
      <c r="DR565" s="6"/>
      <c r="DS565" s="6"/>
      <c r="DT565" s="6"/>
      <c r="DU565" s="6"/>
      <c r="DV565" s="6"/>
      <c r="DW565" s="6"/>
      <c r="DX565" s="6"/>
      <c r="DY565" s="6"/>
      <c r="DZ565" s="6"/>
      <c r="EA565" s="6"/>
      <c r="EB565" s="6"/>
      <c r="EC565" s="6"/>
      <c r="ED565" s="6"/>
      <c r="EE565" s="6"/>
      <c r="EF565" s="6"/>
      <c r="EG565" s="6"/>
      <c r="EH565" s="6"/>
      <c r="EI565" s="6"/>
      <c r="EJ565" s="6"/>
      <c r="EK565" s="4"/>
      <c r="EL565" s="4"/>
      <c r="EM565" s="4"/>
      <c r="EN565" s="4"/>
      <c r="EO565" s="4"/>
      <c r="EP565" s="4"/>
      <c r="EQ565" s="4"/>
      <c r="ER565" s="4"/>
      <c r="ES565" s="4"/>
      <c r="ET565" s="4"/>
      <c r="EU565" s="4"/>
      <c r="EV565" s="4"/>
      <c r="EW565" s="4"/>
      <c r="EX565" s="4"/>
      <c r="EY565" s="4"/>
      <c r="EZ565" s="4"/>
      <c r="FA565" s="4"/>
      <c r="FB565" s="4"/>
      <c r="FC565" s="4"/>
      <c r="FD565" s="4"/>
      <c r="FE565" s="4"/>
      <c r="FF565" s="4"/>
      <c r="FG565" s="4"/>
      <c r="FH565" s="4"/>
      <c r="FI565" s="4"/>
      <c r="FJ565" s="4"/>
      <c r="FK565" s="4"/>
      <c r="FL565" s="4"/>
      <c r="FM565" s="4"/>
      <c r="FN565" s="4"/>
      <c r="FO565" s="4"/>
      <c r="FP565" s="4"/>
      <c r="FQ565" s="4"/>
      <c r="FR565" s="4"/>
      <c r="FS565" s="4"/>
      <c r="FT565" s="4"/>
      <c r="FU565" s="4"/>
      <c r="FV565" s="4"/>
      <c r="FW565" s="4"/>
      <c r="FX565" s="4"/>
      <c r="FY565" s="4"/>
      <c r="FZ565" s="4"/>
      <c r="GA565" s="4"/>
      <c r="GB565" s="4"/>
      <c r="GC565" s="4"/>
      <c r="GD565" s="4"/>
      <c r="GE565" s="4"/>
      <c r="GF565" s="4"/>
    </row>
    <row r="566" spans="1:188" x14ac:dyDescent="0.2">
      <c r="A566" s="7"/>
      <c r="B566" s="7"/>
      <c r="C566" s="7"/>
      <c r="D566" s="7"/>
      <c r="E566" s="7"/>
      <c r="F566" s="7"/>
      <c r="G566" s="4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2"/>
      <c r="AM566" s="12"/>
      <c r="AN566" s="12"/>
      <c r="AO566" s="12"/>
      <c r="AP566" s="12"/>
      <c r="AQ566" s="12"/>
      <c r="AR566" s="12"/>
      <c r="AS566" s="12"/>
      <c r="AT566" s="12"/>
      <c r="AU566" s="12"/>
      <c r="AV566" s="12"/>
      <c r="AW566" s="12"/>
      <c r="AX566" s="12"/>
      <c r="AY566" s="12"/>
      <c r="AZ566" s="12"/>
      <c r="BA566" s="12"/>
      <c r="BB566" s="12"/>
      <c r="BC566" s="12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  <c r="BV566" s="6"/>
      <c r="BW566" s="6"/>
      <c r="BX566" s="6"/>
      <c r="BY566" s="6"/>
      <c r="BZ566" s="6"/>
      <c r="CA566" s="6"/>
      <c r="CB566" s="6"/>
      <c r="CC566" s="6"/>
      <c r="CD566" s="6"/>
      <c r="CE566" s="6"/>
      <c r="CF566" s="6"/>
      <c r="CG566" s="6"/>
      <c r="CH566" s="6"/>
      <c r="CI566" s="6"/>
      <c r="CJ566" s="6"/>
      <c r="CK566" s="6"/>
      <c r="CL566" s="6"/>
      <c r="CM566" s="6"/>
      <c r="CN566" s="6"/>
      <c r="CO566" s="6"/>
      <c r="CP566" s="6"/>
      <c r="CQ566" s="6"/>
      <c r="CR566" s="6"/>
      <c r="CS566" s="6"/>
      <c r="CT566" s="6"/>
      <c r="CU566" s="6"/>
      <c r="CV566" s="6"/>
      <c r="CW566" s="6"/>
      <c r="CX566" s="6"/>
      <c r="CY566" s="6"/>
      <c r="CZ566" s="6"/>
      <c r="DA566" s="6"/>
      <c r="DB566" s="6"/>
      <c r="DC566" s="6"/>
      <c r="DD566" s="6"/>
      <c r="DE566" s="6"/>
      <c r="DF566" s="6"/>
      <c r="DG566" s="6"/>
      <c r="DH566" s="6"/>
      <c r="DI566" s="6"/>
      <c r="DJ566" s="6"/>
      <c r="DK566" s="6"/>
      <c r="DL566" s="6"/>
      <c r="DM566" s="6"/>
      <c r="DN566" s="6"/>
      <c r="DO566" s="6"/>
      <c r="DP566" s="6"/>
      <c r="DQ566" s="6"/>
      <c r="DR566" s="6"/>
      <c r="DS566" s="6"/>
      <c r="DT566" s="6"/>
      <c r="DU566" s="6"/>
      <c r="DV566" s="6"/>
      <c r="DW566" s="6"/>
      <c r="DX566" s="6"/>
      <c r="DY566" s="6"/>
      <c r="DZ566" s="6"/>
      <c r="EA566" s="6"/>
      <c r="EB566" s="6"/>
      <c r="EC566" s="6"/>
      <c r="ED566" s="6"/>
      <c r="EE566" s="6"/>
      <c r="EF566" s="6"/>
      <c r="EG566" s="6"/>
      <c r="EH566" s="6"/>
      <c r="EI566" s="6"/>
      <c r="EJ566" s="6"/>
      <c r="EK566" s="4"/>
      <c r="EL566" s="4"/>
      <c r="EM566" s="4"/>
      <c r="EN566" s="4"/>
      <c r="EO566" s="4"/>
      <c r="EP566" s="4"/>
      <c r="EQ566" s="4"/>
      <c r="ER566" s="4"/>
      <c r="ES566" s="4"/>
      <c r="ET566" s="4"/>
      <c r="EU566" s="4"/>
      <c r="EV566" s="4"/>
      <c r="EW566" s="4"/>
      <c r="EX566" s="4"/>
      <c r="EY566" s="4"/>
      <c r="EZ566" s="4"/>
      <c r="FA566" s="4"/>
      <c r="FB566" s="4"/>
      <c r="FC566" s="4"/>
      <c r="FD566" s="4"/>
      <c r="FE566" s="4"/>
      <c r="FF566" s="4"/>
      <c r="FG566" s="4"/>
      <c r="FH566" s="4"/>
      <c r="FI566" s="4"/>
      <c r="FJ566" s="4"/>
      <c r="FK566" s="4"/>
      <c r="FL566" s="4"/>
      <c r="FM566" s="4"/>
      <c r="FN566" s="4"/>
      <c r="FO566" s="4"/>
      <c r="FP566" s="4"/>
      <c r="FQ566" s="4"/>
      <c r="FR566" s="4"/>
      <c r="FS566" s="4"/>
      <c r="FT566" s="4"/>
      <c r="FU566" s="4"/>
      <c r="FV566" s="4"/>
      <c r="FW566" s="4"/>
      <c r="FX566" s="4"/>
      <c r="FY566" s="4"/>
      <c r="FZ566" s="4"/>
      <c r="GA566" s="4"/>
      <c r="GB566" s="4"/>
      <c r="GC566" s="4"/>
      <c r="GD566" s="4"/>
      <c r="GE566" s="4"/>
      <c r="GF566" s="4"/>
    </row>
    <row r="567" spans="1:188" x14ac:dyDescent="0.2">
      <c r="A567" s="7"/>
      <c r="B567" s="7"/>
      <c r="C567" s="7"/>
      <c r="D567" s="7"/>
      <c r="E567" s="7"/>
      <c r="F567" s="7"/>
      <c r="G567" s="4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  <c r="AK567" s="12"/>
      <c r="AL567" s="12"/>
      <c r="AM567" s="12"/>
      <c r="AN567" s="12"/>
      <c r="AO567" s="12"/>
      <c r="AP567" s="12"/>
      <c r="AQ567" s="12"/>
      <c r="AR567" s="12"/>
      <c r="AS567" s="12"/>
      <c r="AT567" s="12"/>
      <c r="AU567" s="12"/>
      <c r="AV567" s="12"/>
      <c r="AW567" s="12"/>
      <c r="AX567" s="12"/>
      <c r="AY567" s="12"/>
      <c r="AZ567" s="12"/>
      <c r="BA567" s="12"/>
      <c r="BB567" s="12"/>
      <c r="BC567" s="12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  <c r="BW567" s="6"/>
      <c r="BX567" s="6"/>
      <c r="BY567" s="6"/>
      <c r="BZ567" s="6"/>
      <c r="CA567" s="6"/>
      <c r="CB567" s="6"/>
      <c r="CC567" s="6"/>
      <c r="CD567" s="6"/>
      <c r="CE567" s="6"/>
      <c r="CF567" s="6"/>
      <c r="CG567" s="6"/>
      <c r="CH567" s="6"/>
      <c r="CI567" s="6"/>
      <c r="CJ567" s="6"/>
      <c r="CK567" s="6"/>
      <c r="CL567" s="6"/>
      <c r="CM567" s="6"/>
      <c r="CN567" s="6"/>
      <c r="CO567" s="6"/>
      <c r="CP567" s="6"/>
      <c r="CQ567" s="6"/>
      <c r="CR567" s="6"/>
      <c r="CS567" s="6"/>
      <c r="CT567" s="6"/>
      <c r="CU567" s="6"/>
      <c r="CV567" s="6"/>
      <c r="CW567" s="6"/>
      <c r="CX567" s="6"/>
      <c r="CY567" s="6"/>
      <c r="CZ567" s="6"/>
      <c r="DA567" s="6"/>
      <c r="DB567" s="6"/>
      <c r="DC567" s="6"/>
      <c r="DD567" s="6"/>
      <c r="DE567" s="6"/>
      <c r="DF567" s="6"/>
      <c r="DG567" s="6"/>
      <c r="DH567" s="6"/>
      <c r="DI567" s="6"/>
      <c r="DJ567" s="6"/>
      <c r="DK567" s="6"/>
      <c r="DL567" s="6"/>
      <c r="DM567" s="6"/>
      <c r="DN567" s="6"/>
      <c r="DO567" s="6"/>
      <c r="DP567" s="6"/>
      <c r="DQ567" s="6"/>
      <c r="DR567" s="6"/>
      <c r="DS567" s="6"/>
      <c r="DT567" s="6"/>
      <c r="DU567" s="6"/>
      <c r="DV567" s="6"/>
      <c r="DW567" s="6"/>
      <c r="DX567" s="6"/>
      <c r="DY567" s="6"/>
      <c r="DZ567" s="6"/>
      <c r="EA567" s="6"/>
      <c r="EB567" s="6"/>
      <c r="EC567" s="6"/>
      <c r="ED567" s="6"/>
      <c r="EE567" s="6"/>
      <c r="EF567" s="6"/>
      <c r="EG567" s="6"/>
      <c r="EH567" s="6"/>
      <c r="EI567" s="6"/>
      <c r="EJ567" s="6"/>
      <c r="EK567" s="4"/>
      <c r="EL567" s="4"/>
      <c r="EM567" s="4"/>
      <c r="EN567" s="4"/>
      <c r="EO567" s="4"/>
      <c r="EP567" s="4"/>
      <c r="EQ567" s="4"/>
      <c r="ER567" s="4"/>
      <c r="ES567" s="4"/>
      <c r="ET567" s="4"/>
      <c r="EU567" s="4"/>
      <c r="EV567" s="4"/>
      <c r="EW567" s="4"/>
      <c r="EX567" s="4"/>
      <c r="EY567" s="4"/>
      <c r="EZ567" s="4"/>
      <c r="FA567" s="4"/>
      <c r="FB567" s="4"/>
      <c r="FC567" s="4"/>
      <c r="FD567" s="4"/>
      <c r="FE567" s="4"/>
      <c r="FF567" s="4"/>
      <c r="FG567" s="4"/>
      <c r="FH567" s="4"/>
      <c r="FI567" s="4"/>
      <c r="FJ567" s="4"/>
      <c r="FK567" s="4"/>
      <c r="FL567" s="4"/>
      <c r="FM567" s="4"/>
      <c r="FN567" s="4"/>
      <c r="FO567" s="4"/>
      <c r="FP567" s="4"/>
      <c r="FQ567" s="4"/>
      <c r="FR567" s="4"/>
      <c r="FS567" s="4"/>
      <c r="FT567" s="4"/>
      <c r="FU567" s="4"/>
      <c r="FV567" s="4"/>
      <c r="FW567" s="4"/>
      <c r="FX567" s="4"/>
      <c r="FY567" s="4"/>
      <c r="FZ567" s="4"/>
      <c r="GA567" s="4"/>
      <c r="GB567" s="4"/>
      <c r="GC567" s="4"/>
      <c r="GD567" s="4"/>
      <c r="GE567" s="4"/>
      <c r="GF567" s="4"/>
    </row>
    <row r="568" spans="1:188" x14ac:dyDescent="0.2">
      <c r="A568" s="7"/>
      <c r="B568" s="7"/>
      <c r="C568" s="7"/>
      <c r="D568" s="7"/>
      <c r="E568" s="7"/>
      <c r="F568" s="7"/>
      <c r="G568" s="4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  <c r="AK568" s="12"/>
      <c r="AL568" s="12"/>
      <c r="AM568" s="12"/>
      <c r="AN568" s="12"/>
      <c r="AO568" s="12"/>
      <c r="AP568" s="12"/>
      <c r="AQ568" s="12"/>
      <c r="AR568" s="12"/>
      <c r="AS568" s="12"/>
      <c r="AT568" s="12"/>
      <c r="AU568" s="12"/>
      <c r="AV568" s="12"/>
      <c r="AW568" s="12"/>
      <c r="AX568" s="12"/>
      <c r="AY568" s="12"/>
      <c r="AZ568" s="12"/>
      <c r="BA568" s="12"/>
      <c r="BB568" s="12"/>
      <c r="BC568" s="12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  <c r="BW568" s="6"/>
      <c r="BX568" s="6"/>
      <c r="BY568" s="6"/>
      <c r="BZ568" s="6"/>
      <c r="CA568" s="6"/>
      <c r="CB568" s="6"/>
      <c r="CC568" s="6"/>
      <c r="CD568" s="6"/>
      <c r="CE568" s="6"/>
      <c r="CF568" s="6"/>
      <c r="CG568" s="6"/>
      <c r="CH568" s="6"/>
      <c r="CI568" s="6"/>
      <c r="CJ568" s="6"/>
      <c r="CK568" s="6"/>
      <c r="CL568" s="6"/>
      <c r="CM568" s="6"/>
      <c r="CN568" s="6"/>
      <c r="CO568" s="6"/>
      <c r="CP568" s="6"/>
      <c r="CQ568" s="6"/>
      <c r="CR568" s="6"/>
      <c r="CS568" s="6"/>
      <c r="CT568" s="6"/>
      <c r="CU568" s="6"/>
      <c r="CV568" s="6"/>
      <c r="CW568" s="6"/>
      <c r="CX568" s="6"/>
      <c r="CY568" s="6"/>
      <c r="CZ568" s="6"/>
      <c r="DA568" s="6"/>
      <c r="DB568" s="6"/>
      <c r="DC568" s="6"/>
      <c r="DD568" s="6"/>
      <c r="DE568" s="6"/>
      <c r="DF568" s="6"/>
      <c r="DG568" s="6"/>
      <c r="DH568" s="6"/>
      <c r="DI568" s="6"/>
      <c r="DJ568" s="6"/>
      <c r="DK568" s="6"/>
      <c r="DL568" s="6"/>
      <c r="DM568" s="6"/>
      <c r="DN568" s="6"/>
      <c r="DO568" s="6"/>
      <c r="DP568" s="6"/>
      <c r="DQ568" s="6"/>
      <c r="DR568" s="6"/>
      <c r="DS568" s="6"/>
      <c r="DT568" s="6"/>
      <c r="DU568" s="6"/>
      <c r="DV568" s="6"/>
      <c r="DW568" s="6"/>
      <c r="DX568" s="6"/>
      <c r="DY568" s="6"/>
      <c r="DZ568" s="6"/>
      <c r="EA568" s="6"/>
      <c r="EB568" s="6"/>
      <c r="EC568" s="6"/>
      <c r="ED568" s="6"/>
      <c r="EE568" s="6"/>
      <c r="EF568" s="6"/>
      <c r="EG568" s="6"/>
      <c r="EH568" s="6"/>
      <c r="EI568" s="6"/>
      <c r="EJ568" s="6"/>
      <c r="EK568" s="4"/>
      <c r="EL568" s="4"/>
      <c r="EM568" s="4"/>
      <c r="EN568" s="4"/>
      <c r="EO568" s="4"/>
      <c r="EP568" s="4"/>
      <c r="EQ568" s="4"/>
      <c r="ER568" s="4"/>
      <c r="ES568" s="4"/>
      <c r="ET568" s="4"/>
      <c r="EU568" s="4"/>
      <c r="EV568" s="4"/>
      <c r="EW568" s="4"/>
      <c r="EX568" s="4"/>
      <c r="EY568" s="4"/>
      <c r="EZ568" s="4"/>
      <c r="FA568" s="4"/>
      <c r="FB568" s="4"/>
      <c r="FC568" s="4"/>
      <c r="FD568" s="4"/>
      <c r="FE568" s="4"/>
      <c r="FF568" s="4"/>
      <c r="FG568" s="4"/>
      <c r="FH568" s="4"/>
      <c r="FI568" s="4"/>
      <c r="FJ568" s="4"/>
      <c r="FK568" s="4"/>
      <c r="FL568" s="4"/>
      <c r="FM568" s="4"/>
      <c r="FN568" s="4"/>
      <c r="FO568" s="4"/>
      <c r="FP568" s="4"/>
      <c r="FQ568" s="4"/>
      <c r="FR568" s="4"/>
      <c r="FS568" s="4"/>
      <c r="FT568" s="4"/>
      <c r="FU568" s="4"/>
      <c r="FV568" s="4"/>
      <c r="FW568" s="4"/>
      <c r="FX568" s="4"/>
      <c r="FY568" s="4"/>
      <c r="FZ568" s="4"/>
      <c r="GA568" s="4"/>
      <c r="GB568" s="4"/>
      <c r="GC568" s="4"/>
      <c r="GD568" s="4"/>
      <c r="GE568" s="4"/>
      <c r="GF568" s="4"/>
    </row>
    <row r="569" spans="1:188" x14ac:dyDescent="0.2">
      <c r="A569" s="7"/>
      <c r="B569" s="7"/>
      <c r="C569" s="7"/>
      <c r="D569" s="7"/>
      <c r="E569" s="7"/>
      <c r="F569" s="7"/>
      <c r="G569" s="4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  <c r="AK569" s="12"/>
      <c r="AL569" s="12"/>
      <c r="AM569" s="12"/>
      <c r="AN569" s="12"/>
      <c r="AO569" s="12"/>
      <c r="AP569" s="12"/>
      <c r="AQ569" s="12"/>
      <c r="AR569" s="12"/>
      <c r="AS569" s="12"/>
      <c r="AT569" s="12"/>
      <c r="AU569" s="12"/>
      <c r="AV569" s="12"/>
      <c r="AW569" s="12"/>
      <c r="AX569" s="12"/>
      <c r="AY569" s="12"/>
      <c r="AZ569" s="12"/>
      <c r="BA569" s="12"/>
      <c r="BB569" s="12"/>
      <c r="BC569" s="12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  <c r="BW569" s="6"/>
      <c r="BX569" s="6"/>
      <c r="BY569" s="6"/>
      <c r="BZ569" s="6"/>
      <c r="CA569" s="6"/>
      <c r="CB569" s="6"/>
      <c r="CC569" s="6"/>
      <c r="CD569" s="6"/>
      <c r="CE569" s="6"/>
      <c r="CF569" s="6"/>
      <c r="CG569" s="6"/>
      <c r="CH569" s="6"/>
      <c r="CI569" s="6"/>
      <c r="CJ569" s="6"/>
      <c r="CK569" s="6"/>
      <c r="CL569" s="6"/>
      <c r="CM569" s="6"/>
      <c r="CN569" s="6"/>
      <c r="CO569" s="6"/>
      <c r="CP569" s="6"/>
      <c r="CQ569" s="6"/>
      <c r="CR569" s="6"/>
      <c r="CS569" s="6"/>
      <c r="CT569" s="6"/>
      <c r="CU569" s="6"/>
      <c r="CV569" s="6"/>
      <c r="CW569" s="6"/>
      <c r="CX569" s="6"/>
      <c r="CY569" s="6"/>
      <c r="CZ569" s="6"/>
      <c r="DA569" s="6"/>
      <c r="DB569" s="6"/>
      <c r="DC569" s="6"/>
      <c r="DD569" s="6"/>
      <c r="DE569" s="6"/>
      <c r="DF569" s="6"/>
      <c r="DG569" s="6"/>
      <c r="DH569" s="6"/>
      <c r="DI569" s="6"/>
      <c r="DJ569" s="6"/>
      <c r="DK569" s="6"/>
      <c r="DL569" s="6"/>
      <c r="DM569" s="6"/>
      <c r="DN569" s="6"/>
      <c r="DO569" s="6"/>
      <c r="DP569" s="6"/>
      <c r="DQ569" s="6"/>
      <c r="DR569" s="6"/>
      <c r="DS569" s="6"/>
      <c r="DT569" s="6"/>
      <c r="DU569" s="6"/>
      <c r="DV569" s="6"/>
      <c r="DW569" s="6"/>
      <c r="DX569" s="6"/>
      <c r="DY569" s="6"/>
      <c r="DZ569" s="6"/>
      <c r="EA569" s="6"/>
      <c r="EB569" s="6"/>
      <c r="EC569" s="6"/>
      <c r="ED569" s="6"/>
      <c r="EE569" s="6"/>
      <c r="EF569" s="6"/>
      <c r="EG569" s="6"/>
      <c r="EH569" s="6"/>
      <c r="EI569" s="6"/>
      <c r="EJ569" s="6"/>
      <c r="EK569" s="4"/>
      <c r="EL569" s="4"/>
      <c r="EM569" s="4"/>
      <c r="EN569" s="4"/>
      <c r="EO569" s="4"/>
      <c r="EP569" s="4"/>
      <c r="EQ569" s="4"/>
      <c r="ER569" s="4"/>
      <c r="ES569" s="4"/>
      <c r="ET569" s="4"/>
      <c r="EU569" s="4"/>
      <c r="EV569" s="4"/>
      <c r="EW569" s="4"/>
      <c r="EX569" s="4"/>
      <c r="EY569" s="4"/>
      <c r="EZ569" s="4"/>
      <c r="FA569" s="4"/>
      <c r="FB569" s="4"/>
      <c r="FC569" s="4"/>
      <c r="FD569" s="4"/>
      <c r="FE569" s="4"/>
      <c r="FF569" s="4"/>
      <c r="FG569" s="4"/>
      <c r="FH569" s="4"/>
      <c r="FI569" s="4"/>
      <c r="FJ569" s="4"/>
      <c r="FK569" s="4"/>
      <c r="FL569" s="4"/>
      <c r="FM569" s="4"/>
      <c r="FN569" s="4"/>
      <c r="FO569" s="4"/>
      <c r="FP569" s="4"/>
      <c r="FQ569" s="4"/>
      <c r="FR569" s="4"/>
      <c r="FS569" s="4"/>
      <c r="FT569" s="4"/>
      <c r="FU569" s="4"/>
      <c r="FV569" s="4"/>
      <c r="FW569" s="4"/>
      <c r="FX569" s="4"/>
      <c r="FY569" s="4"/>
      <c r="FZ569" s="4"/>
      <c r="GA569" s="4"/>
      <c r="GB569" s="4"/>
      <c r="GC569" s="4"/>
      <c r="GD569" s="4"/>
      <c r="GE569" s="4"/>
      <c r="GF569" s="4"/>
    </row>
    <row r="570" spans="1:188" x14ac:dyDescent="0.2">
      <c r="A570" s="7"/>
      <c r="B570" s="7"/>
      <c r="C570" s="7"/>
      <c r="D570" s="7"/>
      <c r="E570" s="7"/>
      <c r="F570" s="7"/>
      <c r="G570" s="4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2"/>
      <c r="AM570" s="12"/>
      <c r="AN570" s="12"/>
      <c r="AO570" s="12"/>
      <c r="AP570" s="12"/>
      <c r="AQ570" s="12"/>
      <c r="AR570" s="12"/>
      <c r="AS570" s="12"/>
      <c r="AT570" s="12"/>
      <c r="AU570" s="12"/>
      <c r="AV570" s="12"/>
      <c r="AW570" s="12"/>
      <c r="AX570" s="12"/>
      <c r="AY570" s="12"/>
      <c r="AZ570" s="12"/>
      <c r="BA570" s="12"/>
      <c r="BB570" s="12"/>
      <c r="BC570" s="12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  <c r="BW570" s="6"/>
      <c r="BX570" s="6"/>
      <c r="BY570" s="6"/>
      <c r="BZ570" s="6"/>
      <c r="CA570" s="6"/>
      <c r="CB570" s="6"/>
      <c r="CC570" s="6"/>
      <c r="CD570" s="6"/>
      <c r="CE570" s="6"/>
      <c r="CF570" s="6"/>
      <c r="CG570" s="6"/>
      <c r="CH570" s="6"/>
      <c r="CI570" s="6"/>
      <c r="CJ570" s="6"/>
      <c r="CK570" s="6"/>
      <c r="CL570" s="6"/>
      <c r="CM570" s="6"/>
      <c r="CN570" s="6"/>
      <c r="CO570" s="6"/>
      <c r="CP570" s="6"/>
      <c r="CQ570" s="6"/>
      <c r="CR570" s="6"/>
      <c r="CS570" s="6"/>
      <c r="CT570" s="6"/>
      <c r="CU570" s="6"/>
      <c r="CV570" s="6"/>
      <c r="CW570" s="6"/>
      <c r="CX570" s="6"/>
      <c r="CY570" s="6"/>
      <c r="CZ570" s="6"/>
      <c r="DA570" s="6"/>
      <c r="DB570" s="6"/>
      <c r="DC570" s="6"/>
      <c r="DD570" s="6"/>
      <c r="DE570" s="6"/>
      <c r="DF570" s="6"/>
      <c r="DG570" s="6"/>
      <c r="DH570" s="6"/>
      <c r="DI570" s="6"/>
      <c r="DJ570" s="6"/>
      <c r="DK570" s="6"/>
      <c r="DL570" s="6"/>
      <c r="DM570" s="6"/>
      <c r="DN570" s="6"/>
      <c r="DO570" s="6"/>
      <c r="DP570" s="6"/>
      <c r="DQ570" s="6"/>
      <c r="DR570" s="6"/>
      <c r="DS570" s="6"/>
      <c r="DT570" s="6"/>
      <c r="DU570" s="6"/>
      <c r="DV570" s="6"/>
      <c r="DW570" s="6"/>
      <c r="DX570" s="6"/>
      <c r="DY570" s="6"/>
      <c r="DZ570" s="6"/>
      <c r="EA570" s="6"/>
      <c r="EB570" s="6"/>
      <c r="EC570" s="6"/>
      <c r="ED570" s="6"/>
      <c r="EE570" s="6"/>
      <c r="EF570" s="6"/>
      <c r="EG570" s="6"/>
      <c r="EH570" s="6"/>
      <c r="EI570" s="6"/>
      <c r="EJ570" s="6"/>
      <c r="EK570" s="4"/>
      <c r="EL570" s="4"/>
      <c r="EM570" s="4"/>
      <c r="EN570" s="4"/>
      <c r="EO570" s="4"/>
      <c r="EP570" s="4"/>
      <c r="EQ570" s="4"/>
      <c r="ER570" s="4"/>
      <c r="ES570" s="4"/>
      <c r="ET570" s="4"/>
      <c r="EU570" s="4"/>
      <c r="EV570" s="4"/>
      <c r="EW570" s="4"/>
      <c r="EX570" s="4"/>
      <c r="EY570" s="4"/>
      <c r="EZ570" s="4"/>
      <c r="FA570" s="4"/>
      <c r="FB570" s="4"/>
      <c r="FC570" s="4"/>
      <c r="FD570" s="4"/>
      <c r="FE570" s="4"/>
      <c r="FF570" s="4"/>
      <c r="FG570" s="4"/>
      <c r="FH570" s="4"/>
      <c r="FI570" s="4"/>
      <c r="FJ570" s="4"/>
      <c r="FK570" s="4"/>
      <c r="FL570" s="4"/>
      <c r="FM570" s="4"/>
      <c r="FN570" s="4"/>
      <c r="FO570" s="4"/>
      <c r="FP570" s="4"/>
      <c r="FQ570" s="4"/>
      <c r="FR570" s="4"/>
      <c r="FS570" s="4"/>
      <c r="FT570" s="4"/>
      <c r="FU570" s="4"/>
      <c r="FV570" s="4"/>
      <c r="FW570" s="4"/>
      <c r="FX570" s="4"/>
      <c r="FY570" s="4"/>
      <c r="FZ570" s="4"/>
      <c r="GA570" s="4"/>
      <c r="GB570" s="4"/>
      <c r="GC570" s="4"/>
      <c r="GD570" s="4"/>
      <c r="GE570" s="4"/>
      <c r="GF570" s="4"/>
    </row>
    <row r="571" spans="1:188" x14ac:dyDescent="0.2">
      <c r="A571" s="7"/>
      <c r="B571" s="7"/>
      <c r="C571" s="7"/>
      <c r="D571" s="7"/>
      <c r="E571" s="7"/>
      <c r="F571" s="7"/>
      <c r="G571" s="4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2"/>
      <c r="AM571" s="12"/>
      <c r="AN571" s="12"/>
      <c r="AO571" s="12"/>
      <c r="AP571" s="12"/>
      <c r="AQ571" s="12"/>
      <c r="AR571" s="12"/>
      <c r="AS571" s="12"/>
      <c r="AT571" s="12"/>
      <c r="AU571" s="12"/>
      <c r="AV571" s="12"/>
      <c r="AW571" s="12"/>
      <c r="AX571" s="12"/>
      <c r="AY571" s="12"/>
      <c r="AZ571" s="12"/>
      <c r="BA571" s="12"/>
      <c r="BB571" s="12"/>
      <c r="BC571" s="12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  <c r="BV571" s="6"/>
      <c r="BW571" s="6"/>
      <c r="BX571" s="6"/>
      <c r="BY571" s="6"/>
      <c r="BZ571" s="6"/>
      <c r="CA571" s="6"/>
      <c r="CB571" s="6"/>
      <c r="CC571" s="6"/>
      <c r="CD571" s="6"/>
      <c r="CE571" s="6"/>
      <c r="CF571" s="6"/>
      <c r="CG571" s="6"/>
      <c r="CH571" s="6"/>
      <c r="CI571" s="6"/>
      <c r="CJ571" s="6"/>
      <c r="CK571" s="6"/>
      <c r="CL571" s="6"/>
      <c r="CM571" s="6"/>
      <c r="CN571" s="6"/>
      <c r="CO571" s="6"/>
      <c r="CP571" s="6"/>
      <c r="CQ571" s="6"/>
      <c r="CR571" s="6"/>
      <c r="CS571" s="6"/>
      <c r="CT571" s="6"/>
      <c r="CU571" s="6"/>
      <c r="CV571" s="6"/>
      <c r="CW571" s="6"/>
      <c r="CX571" s="6"/>
      <c r="CY571" s="6"/>
      <c r="CZ571" s="6"/>
      <c r="DA571" s="6"/>
      <c r="DB571" s="6"/>
      <c r="DC571" s="6"/>
      <c r="DD571" s="6"/>
      <c r="DE571" s="6"/>
      <c r="DF571" s="6"/>
      <c r="DG571" s="6"/>
      <c r="DH571" s="6"/>
      <c r="DI571" s="6"/>
      <c r="DJ571" s="6"/>
      <c r="DK571" s="6"/>
      <c r="DL571" s="6"/>
      <c r="DM571" s="6"/>
      <c r="DN571" s="6"/>
      <c r="DO571" s="6"/>
      <c r="DP571" s="6"/>
      <c r="DQ571" s="6"/>
      <c r="DR571" s="6"/>
      <c r="DS571" s="6"/>
      <c r="DT571" s="6"/>
      <c r="DU571" s="6"/>
      <c r="DV571" s="6"/>
      <c r="DW571" s="6"/>
      <c r="DX571" s="6"/>
      <c r="DY571" s="6"/>
      <c r="DZ571" s="6"/>
      <c r="EA571" s="6"/>
      <c r="EB571" s="6"/>
      <c r="EC571" s="6"/>
      <c r="ED571" s="6"/>
      <c r="EE571" s="6"/>
      <c r="EF571" s="6"/>
      <c r="EG571" s="6"/>
      <c r="EH571" s="6"/>
      <c r="EI571" s="6"/>
      <c r="EJ571" s="6"/>
      <c r="EK571" s="4"/>
      <c r="EL571" s="4"/>
      <c r="EM571" s="4"/>
      <c r="EN571" s="4"/>
      <c r="EO571" s="4"/>
      <c r="EP571" s="4"/>
      <c r="EQ571" s="4"/>
      <c r="ER571" s="4"/>
      <c r="ES571" s="4"/>
      <c r="ET571" s="4"/>
      <c r="EU571" s="4"/>
      <c r="EV571" s="4"/>
      <c r="EW571" s="4"/>
      <c r="EX571" s="4"/>
      <c r="EY571" s="4"/>
      <c r="EZ571" s="4"/>
      <c r="FA571" s="4"/>
      <c r="FB571" s="4"/>
      <c r="FC571" s="4"/>
      <c r="FD571" s="4"/>
      <c r="FE571" s="4"/>
      <c r="FF571" s="4"/>
      <c r="FG571" s="4"/>
      <c r="FH571" s="4"/>
      <c r="FI571" s="4"/>
      <c r="FJ571" s="4"/>
      <c r="FK571" s="4"/>
      <c r="FL571" s="4"/>
      <c r="FM571" s="4"/>
      <c r="FN571" s="4"/>
      <c r="FO571" s="4"/>
      <c r="FP571" s="4"/>
      <c r="FQ571" s="4"/>
      <c r="FR571" s="4"/>
      <c r="FS571" s="4"/>
      <c r="FT571" s="4"/>
      <c r="FU571" s="4"/>
      <c r="FV571" s="4"/>
      <c r="FW571" s="4"/>
      <c r="FX571" s="4"/>
      <c r="FY571" s="4"/>
      <c r="FZ571" s="4"/>
      <c r="GA571" s="4"/>
      <c r="GB571" s="4"/>
      <c r="GC571" s="4"/>
      <c r="GD571" s="4"/>
      <c r="GE571" s="4"/>
      <c r="GF571" s="4"/>
    </row>
    <row r="572" spans="1:188" x14ac:dyDescent="0.2">
      <c r="A572" s="7"/>
      <c r="B572" s="7"/>
      <c r="C572" s="7"/>
      <c r="D572" s="7"/>
      <c r="E572" s="7"/>
      <c r="F572" s="7"/>
      <c r="G572" s="4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  <c r="AM572" s="12"/>
      <c r="AN572" s="12"/>
      <c r="AO572" s="12"/>
      <c r="AP572" s="12"/>
      <c r="AQ572" s="12"/>
      <c r="AR572" s="12"/>
      <c r="AS572" s="12"/>
      <c r="AT572" s="12"/>
      <c r="AU572" s="12"/>
      <c r="AV572" s="12"/>
      <c r="AW572" s="12"/>
      <c r="AX572" s="12"/>
      <c r="AY572" s="12"/>
      <c r="AZ572" s="12"/>
      <c r="BA572" s="12"/>
      <c r="BB572" s="12"/>
      <c r="BC572" s="12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  <c r="BV572" s="6"/>
      <c r="BW572" s="6"/>
      <c r="BX572" s="6"/>
      <c r="BY572" s="6"/>
      <c r="BZ572" s="6"/>
      <c r="CA572" s="6"/>
      <c r="CB572" s="6"/>
      <c r="CC572" s="6"/>
      <c r="CD572" s="6"/>
      <c r="CE572" s="6"/>
      <c r="CF572" s="6"/>
      <c r="CG572" s="6"/>
      <c r="CH572" s="6"/>
      <c r="CI572" s="6"/>
      <c r="CJ572" s="6"/>
      <c r="CK572" s="6"/>
      <c r="CL572" s="6"/>
      <c r="CM572" s="6"/>
      <c r="CN572" s="6"/>
      <c r="CO572" s="6"/>
      <c r="CP572" s="6"/>
      <c r="CQ572" s="6"/>
      <c r="CR572" s="6"/>
      <c r="CS572" s="6"/>
      <c r="CT572" s="6"/>
      <c r="CU572" s="6"/>
      <c r="CV572" s="6"/>
      <c r="CW572" s="6"/>
      <c r="CX572" s="6"/>
      <c r="CY572" s="6"/>
      <c r="CZ572" s="6"/>
      <c r="DA572" s="6"/>
      <c r="DB572" s="6"/>
      <c r="DC572" s="6"/>
      <c r="DD572" s="6"/>
      <c r="DE572" s="6"/>
      <c r="DF572" s="6"/>
      <c r="DG572" s="6"/>
      <c r="DH572" s="6"/>
      <c r="DI572" s="6"/>
      <c r="DJ572" s="6"/>
      <c r="DK572" s="6"/>
      <c r="DL572" s="6"/>
      <c r="DM572" s="6"/>
      <c r="DN572" s="6"/>
      <c r="DO572" s="6"/>
      <c r="DP572" s="6"/>
      <c r="DQ572" s="6"/>
      <c r="DR572" s="6"/>
      <c r="DS572" s="6"/>
      <c r="DT572" s="6"/>
      <c r="DU572" s="6"/>
      <c r="DV572" s="6"/>
      <c r="DW572" s="6"/>
      <c r="DX572" s="6"/>
      <c r="DY572" s="6"/>
      <c r="DZ572" s="6"/>
      <c r="EA572" s="6"/>
      <c r="EB572" s="6"/>
      <c r="EC572" s="6"/>
      <c r="ED572" s="6"/>
      <c r="EE572" s="6"/>
      <c r="EF572" s="6"/>
      <c r="EG572" s="6"/>
      <c r="EH572" s="6"/>
      <c r="EI572" s="6"/>
      <c r="EJ572" s="6"/>
      <c r="EK572" s="4"/>
      <c r="EL572" s="4"/>
      <c r="EM572" s="4"/>
      <c r="EN572" s="4"/>
      <c r="EO572" s="4"/>
      <c r="EP572" s="4"/>
      <c r="EQ572" s="4"/>
      <c r="ER572" s="4"/>
      <c r="ES572" s="4"/>
      <c r="ET572" s="4"/>
      <c r="EU572" s="4"/>
      <c r="EV572" s="4"/>
      <c r="EW572" s="4"/>
      <c r="EX572" s="4"/>
      <c r="EY572" s="4"/>
      <c r="EZ572" s="4"/>
      <c r="FA572" s="4"/>
      <c r="FB572" s="4"/>
      <c r="FC572" s="4"/>
      <c r="FD572" s="4"/>
      <c r="FE572" s="4"/>
      <c r="FF572" s="4"/>
      <c r="FG572" s="4"/>
      <c r="FH572" s="4"/>
      <c r="FI572" s="4"/>
      <c r="FJ572" s="4"/>
      <c r="FK572" s="4"/>
      <c r="FL572" s="4"/>
      <c r="FM572" s="4"/>
      <c r="FN572" s="4"/>
      <c r="FO572" s="4"/>
      <c r="FP572" s="4"/>
      <c r="FQ572" s="4"/>
      <c r="FR572" s="4"/>
      <c r="FS572" s="4"/>
      <c r="FT572" s="4"/>
      <c r="FU572" s="4"/>
      <c r="FV572" s="4"/>
      <c r="FW572" s="4"/>
      <c r="FX572" s="4"/>
      <c r="FY572" s="4"/>
      <c r="FZ572" s="4"/>
      <c r="GA572" s="4"/>
      <c r="GB572" s="4"/>
      <c r="GC572" s="4"/>
      <c r="GD572" s="4"/>
      <c r="GE572" s="4"/>
      <c r="GF572" s="4"/>
    </row>
    <row r="573" spans="1:188" x14ac:dyDescent="0.2">
      <c r="A573" s="7"/>
      <c r="B573" s="7"/>
      <c r="C573" s="7"/>
      <c r="D573" s="7"/>
      <c r="E573" s="7"/>
      <c r="F573" s="7"/>
      <c r="G573" s="4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  <c r="AK573" s="12"/>
      <c r="AL573" s="12"/>
      <c r="AM573" s="12"/>
      <c r="AN573" s="12"/>
      <c r="AO573" s="12"/>
      <c r="AP573" s="12"/>
      <c r="AQ573" s="12"/>
      <c r="AR573" s="12"/>
      <c r="AS573" s="12"/>
      <c r="AT573" s="12"/>
      <c r="AU573" s="12"/>
      <c r="AV573" s="12"/>
      <c r="AW573" s="12"/>
      <c r="AX573" s="12"/>
      <c r="AY573" s="12"/>
      <c r="AZ573" s="12"/>
      <c r="BA573" s="12"/>
      <c r="BB573" s="12"/>
      <c r="BC573" s="12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  <c r="BW573" s="6"/>
      <c r="BX573" s="6"/>
      <c r="BY573" s="6"/>
      <c r="BZ573" s="6"/>
      <c r="CA573" s="6"/>
      <c r="CB573" s="6"/>
      <c r="CC573" s="6"/>
      <c r="CD573" s="6"/>
      <c r="CE573" s="6"/>
      <c r="CF573" s="6"/>
      <c r="CG573" s="6"/>
      <c r="CH573" s="6"/>
      <c r="CI573" s="6"/>
      <c r="CJ573" s="6"/>
      <c r="CK573" s="6"/>
      <c r="CL573" s="6"/>
      <c r="CM573" s="6"/>
      <c r="CN573" s="6"/>
      <c r="CO573" s="6"/>
      <c r="CP573" s="6"/>
      <c r="CQ573" s="6"/>
      <c r="CR573" s="6"/>
      <c r="CS573" s="6"/>
      <c r="CT573" s="6"/>
      <c r="CU573" s="6"/>
      <c r="CV573" s="6"/>
      <c r="CW573" s="6"/>
      <c r="CX573" s="6"/>
      <c r="CY573" s="6"/>
      <c r="CZ573" s="6"/>
      <c r="DA573" s="6"/>
      <c r="DB573" s="6"/>
      <c r="DC573" s="6"/>
      <c r="DD573" s="6"/>
      <c r="DE573" s="6"/>
      <c r="DF573" s="6"/>
      <c r="DG573" s="6"/>
      <c r="DH573" s="6"/>
      <c r="DI573" s="6"/>
      <c r="DJ573" s="6"/>
      <c r="DK573" s="6"/>
      <c r="DL573" s="6"/>
      <c r="DM573" s="6"/>
      <c r="DN573" s="6"/>
      <c r="DO573" s="6"/>
      <c r="DP573" s="6"/>
      <c r="DQ573" s="6"/>
      <c r="DR573" s="6"/>
      <c r="DS573" s="6"/>
      <c r="DT573" s="6"/>
      <c r="DU573" s="6"/>
      <c r="DV573" s="6"/>
      <c r="DW573" s="6"/>
      <c r="DX573" s="6"/>
      <c r="DY573" s="6"/>
      <c r="DZ573" s="6"/>
      <c r="EA573" s="6"/>
      <c r="EB573" s="6"/>
      <c r="EC573" s="6"/>
      <c r="ED573" s="6"/>
      <c r="EE573" s="6"/>
      <c r="EF573" s="6"/>
      <c r="EG573" s="6"/>
      <c r="EH573" s="6"/>
      <c r="EI573" s="6"/>
      <c r="EJ573" s="6"/>
      <c r="EK573" s="4"/>
      <c r="EL573" s="4"/>
      <c r="EM573" s="4"/>
      <c r="EN573" s="4"/>
      <c r="EO573" s="4"/>
      <c r="EP573" s="4"/>
      <c r="EQ573" s="4"/>
      <c r="ER573" s="4"/>
      <c r="ES573" s="4"/>
      <c r="ET573" s="4"/>
      <c r="EU573" s="4"/>
      <c r="EV573" s="4"/>
      <c r="EW573" s="4"/>
      <c r="EX573" s="4"/>
      <c r="EY573" s="4"/>
      <c r="EZ573" s="4"/>
      <c r="FA573" s="4"/>
      <c r="FB573" s="4"/>
      <c r="FC573" s="4"/>
      <c r="FD573" s="4"/>
      <c r="FE573" s="4"/>
      <c r="FF573" s="4"/>
      <c r="FG573" s="4"/>
      <c r="FH573" s="4"/>
      <c r="FI573" s="4"/>
      <c r="FJ573" s="4"/>
      <c r="FK573" s="4"/>
      <c r="FL573" s="4"/>
      <c r="FM573" s="4"/>
      <c r="FN573" s="4"/>
      <c r="FO573" s="4"/>
      <c r="FP573" s="4"/>
      <c r="FQ573" s="4"/>
      <c r="FR573" s="4"/>
      <c r="FS573" s="4"/>
      <c r="FT573" s="4"/>
      <c r="FU573" s="4"/>
      <c r="FV573" s="4"/>
      <c r="FW573" s="4"/>
      <c r="FX573" s="4"/>
      <c r="FY573" s="4"/>
      <c r="FZ573" s="4"/>
      <c r="GA573" s="4"/>
      <c r="GB573" s="4"/>
      <c r="GC573" s="4"/>
      <c r="GD573" s="4"/>
      <c r="GE573" s="4"/>
      <c r="GF573" s="4"/>
    </row>
    <row r="574" spans="1:188" x14ac:dyDescent="0.2">
      <c r="A574" s="7"/>
      <c r="B574" s="7"/>
      <c r="C574" s="7"/>
      <c r="D574" s="7"/>
      <c r="E574" s="7"/>
      <c r="F574" s="7"/>
      <c r="G574" s="4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  <c r="AO574" s="12"/>
      <c r="AP574" s="12"/>
      <c r="AQ574" s="12"/>
      <c r="AR574" s="12"/>
      <c r="AS574" s="12"/>
      <c r="AT574" s="12"/>
      <c r="AU574" s="12"/>
      <c r="AV574" s="12"/>
      <c r="AW574" s="12"/>
      <c r="AX574" s="12"/>
      <c r="AY574" s="12"/>
      <c r="AZ574" s="12"/>
      <c r="BA574" s="12"/>
      <c r="BB574" s="12"/>
      <c r="BC574" s="12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  <c r="BW574" s="6"/>
      <c r="BX574" s="6"/>
      <c r="BY574" s="6"/>
      <c r="BZ574" s="6"/>
      <c r="CA574" s="6"/>
      <c r="CB574" s="6"/>
      <c r="CC574" s="6"/>
      <c r="CD574" s="6"/>
      <c r="CE574" s="6"/>
      <c r="CF574" s="6"/>
      <c r="CG574" s="6"/>
      <c r="CH574" s="6"/>
      <c r="CI574" s="6"/>
      <c r="CJ574" s="6"/>
      <c r="CK574" s="6"/>
      <c r="CL574" s="6"/>
      <c r="CM574" s="6"/>
      <c r="CN574" s="6"/>
      <c r="CO574" s="6"/>
      <c r="CP574" s="6"/>
      <c r="CQ574" s="6"/>
      <c r="CR574" s="6"/>
      <c r="CS574" s="6"/>
      <c r="CT574" s="6"/>
      <c r="CU574" s="6"/>
      <c r="CV574" s="6"/>
      <c r="CW574" s="6"/>
      <c r="CX574" s="6"/>
      <c r="CY574" s="6"/>
      <c r="CZ574" s="6"/>
      <c r="DA574" s="6"/>
      <c r="DB574" s="6"/>
      <c r="DC574" s="6"/>
      <c r="DD574" s="6"/>
      <c r="DE574" s="6"/>
      <c r="DF574" s="6"/>
      <c r="DG574" s="6"/>
      <c r="DH574" s="6"/>
      <c r="DI574" s="6"/>
      <c r="DJ574" s="6"/>
      <c r="DK574" s="6"/>
      <c r="DL574" s="6"/>
      <c r="DM574" s="6"/>
      <c r="DN574" s="6"/>
      <c r="DO574" s="6"/>
      <c r="DP574" s="6"/>
      <c r="DQ574" s="6"/>
      <c r="DR574" s="6"/>
      <c r="DS574" s="6"/>
      <c r="DT574" s="6"/>
      <c r="DU574" s="6"/>
      <c r="DV574" s="6"/>
      <c r="DW574" s="6"/>
      <c r="DX574" s="6"/>
      <c r="DY574" s="6"/>
      <c r="DZ574" s="6"/>
      <c r="EA574" s="6"/>
      <c r="EB574" s="6"/>
      <c r="EC574" s="6"/>
      <c r="ED574" s="6"/>
      <c r="EE574" s="6"/>
      <c r="EF574" s="6"/>
      <c r="EG574" s="6"/>
      <c r="EH574" s="6"/>
      <c r="EI574" s="6"/>
      <c r="EJ574" s="6"/>
      <c r="EK574" s="4"/>
      <c r="EL574" s="4"/>
      <c r="EM574" s="4"/>
      <c r="EN574" s="4"/>
      <c r="EO574" s="4"/>
      <c r="EP574" s="4"/>
      <c r="EQ574" s="4"/>
      <c r="ER574" s="4"/>
      <c r="ES574" s="4"/>
      <c r="ET574" s="4"/>
      <c r="EU574" s="4"/>
      <c r="EV574" s="4"/>
      <c r="EW574" s="4"/>
      <c r="EX574" s="4"/>
      <c r="EY574" s="4"/>
      <c r="EZ574" s="4"/>
      <c r="FA574" s="4"/>
      <c r="FB574" s="4"/>
      <c r="FC574" s="4"/>
      <c r="FD574" s="4"/>
      <c r="FE574" s="4"/>
      <c r="FF574" s="4"/>
      <c r="FG574" s="4"/>
      <c r="FH574" s="4"/>
      <c r="FI574" s="4"/>
      <c r="FJ574" s="4"/>
      <c r="FK574" s="4"/>
      <c r="FL574" s="4"/>
      <c r="FM574" s="4"/>
      <c r="FN574" s="4"/>
      <c r="FO574" s="4"/>
      <c r="FP574" s="4"/>
      <c r="FQ574" s="4"/>
      <c r="FR574" s="4"/>
      <c r="FS574" s="4"/>
      <c r="FT574" s="4"/>
      <c r="FU574" s="4"/>
      <c r="FV574" s="4"/>
      <c r="FW574" s="4"/>
      <c r="FX574" s="4"/>
      <c r="FY574" s="4"/>
      <c r="FZ574" s="4"/>
      <c r="GA574" s="4"/>
      <c r="GB574" s="4"/>
      <c r="GC574" s="4"/>
      <c r="GD574" s="4"/>
      <c r="GE574" s="4"/>
      <c r="GF574" s="4"/>
    </row>
    <row r="575" spans="1:188" x14ac:dyDescent="0.2">
      <c r="A575" s="7"/>
      <c r="B575" s="7"/>
      <c r="C575" s="7"/>
      <c r="D575" s="7"/>
      <c r="E575" s="7"/>
      <c r="F575" s="7"/>
      <c r="G575" s="4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  <c r="AK575" s="12"/>
      <c r="AL575" s="12"/>
      <c r="AM575" s="12"/>
      <c r="AN575" s="12"/>
      <c r="AO575" s="12"/>
      <c r="AP575" s="12"/>
      <c r="AQ575" s="12"/>
      <c r="AR575" s="12"/>
      <c r="AS575" s="12"/>
      <c r="AT575" s="12"/>
      <c r="AU575" s="12"/>
      <c r="AV575" s="12"/>
      <c r="AW575" s="12"/>
      <c r="AX575" s="12"/>
      <c r="AY575" s="12"/>
      <c r="AZ575" s="12"/>
      <c r="BA575" s="12"/>
      <c r="BB575" s="12"/>
      <c r="BC575" s="12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  <c r="BW575" s="6"/>
      <c r="BX575" s="6"/>
      <c r="BY575" s="6"/>
      <c r="BZ575" s="6"/>
      <c r="CA575" s="6"/>
      <c r="CB575" s="6"/>
      <c r="CC575" s="6"/>
      <c r="CD575" s="6"/>
      <c r="CE575" s="6"/>
      <c r="CF575" s="6"/>
      <c r="CG575" s="6"/>
      <c r="CH575" s="6"/>
      <c r="CI575" s="6"/>
      <c r="CJ575" s="6"/>
      <c r="CK575" s="6"/>
      <c r="CL575" s="6"/>
      <c r="CM575" s="6"/>
      <c r="CN575" s="6"/>
      <c r="CO575" s="6"/>
      <c r="CP575" s="6"/>
      <c r="CQ575" s="6"/>
      <c r="CR575" s="6"/>
      <c r="CS575" s="6"/>
      <c r="CT575" s="6"/>
      <c r="CU575" s="6"/>
      <c r="CV575" s="6"/>
      <c r="CW575" s="6"/>
      <c r="CX575" s="6"/>
      <c r="CY575" s="6"/>
      <c r="CZ575" s="6"/>
      <c r="DA575" s="6"/>
      <c r="DB575" s="6"/>
      <c r="DC575" s="6"/>
      <c r="DD575" s="6"/>
      <c r="DE575" s="6"/>
      <c r="DF575" s="6"/>
      <c r="DG575" s="6"/>
      <c r="DH575" s="6"/>
      <c r="DI575" s="6"/>
      <c r="DJ575" s="6"/>
      <c r="DK575" s="6"/>
      <c r="DL575" s="6"/>
      <c r="DM575" s="6"/>
      <c r="DN575" s="6"/>
      <c r="DO575" s="6"/>
      <c r="DP575" s="6"/>
      <c r="DQ575" s="6"/>
      <c r="DR575" s="6"/>
      <c r="DS575" s="6"/>
      <c r="DT575" s="6"/>
      <c r="DU575" s="6"/>
      <c r="DV575" s="6"/>
      <c r="DW575" s="6"/>
      <c r="DX575" s="6"/>
      <c r="DY575" s="6"/>
      <c r="DZ575" s="6"/>
      <c r="EA575" s="6"/>
      <c r="EB575" s="6"/>
      <c r="EC575" s="6"/>
      <c r="ED575" s="6"/>
      <c r="EE575" s="6"/>
      <c r="EF575" s="6"/>
      <c r="EG575" s="6"/>
      <c r="EH575" s="6"/>
      <c r="EI575" s="6"/>
      <c r="EJ575" s="6"/>
      <c r="EK575" s="4"/>
      <c r="EL575" s="4"/>
      <c r="EM575" s="4"/>
      <c r="EN575" s="4"/>
      <c r="EO575" s="4"/>
      <c r="EP575" s="4"/>
      <c r="EQ575" s="4"/>
      <c r="ER575" s="4"/>
      <c r="ES575" s="4"/>
      <c r="ET575" s="4"/>
      <c r="EU575" s="4"/>
      <c r="EV575" s="4"/>
      <c r="EW575" s="4"/>
      <c r="EX575" s="4"/>
      <c r="EY575" s="4"/>
      <c r="EZ575" s="4"/>
      <c r="FA575" s="4"/>
      <c r="FB575" s="4"/>
      <c r="FC575" s="4"/>
      <c r="FD575" s="4"/>
      <c r="FE575" s="4"/>
      <c r="FF575" s="4"/>
      <c r="FG575" s="4"/>
      <c r="FH575" s="4"/>
      <c r="FI575" s="4"/>
      <c r="FJ575" s="4"/>
      <c r="FK575" s="4"/>
      <c r="FL575" s="4"/>
      <c r="FM575" s="4"/>
      <c r="FN575" s="4"/>
      <c r="FO575" s="4"/>
      <c r="FP575" s="4"/>
      <c r="FQ575" s="4"/>
      <c r="FR575" s="4"/>
      <c r="FS575" s="4"/>
      <c r="FT575" s="4"/>
      <c r="FU575" s="4"/>
      <c r="FV575" s="4"/>
      <c r="FW575" s="4"/>
      <c r="FX575" s="4"/>
      <c r="FY575" s="4"/>
      <c r="FZ575" s="4"/>
      <c r="GA575" s="4"/>
      <c r="GB575" s="4"/>
      <c r="GC575" s="4"/>
      <c r="GD575" s="4"/>
      <c r="GE575" s="4"/>
      <c r="GF575" s="4"/>
    </row>
    <row r="576" spans="1:188" x14ac:dyDescent="0.2">
      <c r="A576" s="7"/>
      <c r="B576" s="7"/>
      <c r="C576" s="7"/>
      <c r="D576" s="7"/>
      <c r="E576" s="7"/>
      <c r="F576" s="7"/>
      <c r="G576" s="4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2"/>
      <c r="AM576" s="12"/>
      <c r="AN576" s="12"/>
      <c r="AO576" s="12"/>
      <c r="AP576" s="12"/>
      <c r="AQ576" s="12"/>
      <c r="AR576" s="12"/>
      <c r="AS576" s="12"/>
      <c r="AT576" s="12"/>
      <c r="AU576" s="12"/>
      <c r="AV576" s="12"/>
      <c r="AW576" s="12"/>
      <c r="AX576" s="12"/>
      <c r="AY576" s="12"/>
      <c r="AZ576" s="12"/>
      <c r="BA576" s="12"/>
      <c r="BB576" s="12"/>
      <c r="BC576" s="12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  <c r="BW576" s="6"/>
      <c r="BX576" s="6"/>
      <c r="BY576" s="6"/>
      <c r="BZ576" s="6"/>
      <c r="CA576" s="6"/>
      <c r="CB576" s="6"/>
      <c r="CC576" s="6"/>
      <c r="CD576" s="6"/>
      <c r="CE576" s="6"/>
      <c r="CF576" s="6"/>
      <c r="CG576" s="6"/>
      <c r="CH576" s="6"/>
      <c r="CI576" s="6"/>
      <c r="CJ576" s="6"/>
      <c r="CK576" s="6"/>
      <c r="CL576" s="6"/>
      <c r="CM576" s="6"/>
      <c r="CN576" s="6"/>
      <c r="CO576" s="6"/>
      <c r="CP576" s="6"/>
      <c r="CQ576" s="6"/>
      <c r="CR576" s="6"/>
      <c r="CS576" s="6"/>
      <c r="CT576" s="6"/>
      <c r="CU576" s="6"/>
      <c r="CV576" s="6"/>
      <c r="CW576" s="6"/>
      <c r="CX576" s="6"/>
      <c r="CY576" s="6"/>
      <c r="CZ576" s="6"/>
      <c r="DA576" s="6"/>
      <c r="DB576" s="6"/>
      <c r="DC576" s="6"/>
      <c r="DD576" s="6"/>
      <c r="DE576" s="6"/>
      <c r="DF576" s="6"/>
      <c r="DG576" s="6"/>
      <c r="DH576" s="6"/>
      <c r="DI576" s="6"/>
      <c r="DJ576" s="6"/>
      <c r="DK576" s="6"/>
      <c r="DL576" s="6"/>
      <c r="DM576" s="6"/>
      <c r="DN576" s="6"/>
      <c r="DO576" s="6"/>
      <c r="DP576" s="6"/>
      <c r="DQ576" s="6"/>
      <c r="DR576" s="6"/>
      <c r="DS576" s="6"/>
      <c r="DT576" s="6"/>
      <c r="DU576" s="6"/>
      <c r="DV576" s="6"/>
      <c r="DW576" s="6"/>
      <c r="DX576" s="6"/>
      <c r="DY576" s="6"/>
      <c r="DZ576" s="6"/>
      <c r="EA576" s="6"/>
      <c r="EB576" s="6"/>
      <c r="EC576" s="6"/>
      <c r="ED576" s="6"/>
      <c r="EE576" s="6"/>
      <c r="EF576" s="6"/>
      <c r="EG576" s="6"/>
      <c r="EH576" s="6"/>
      <c r="EI576" s="6"/>
      <c r="EJ576" s="6"/>
      <c r="EK576" s="4"/>
      <c r="EL576" s="4"/>
      <c r="EM576" s="4"/>
      <c r="EN576" s="4"/>
      <c r="EO576" s="4"/>
      <c r="EP576" s="4"/>
      <c r="EQ576" s="4"/>
      <c r="ER576" s="4"/>
      <c r="ES576" s="4"/>
      <c r="ET576" s="4"/>
      <c r="EU576" s="4"/>
      <c r="EV576" s="4"/>
      <c r="EW576" s="4"/>
      <c r="EX576" s="4"/>
      <c r="EY576" s="4"/>
      <c r="EZ576" s="4"/>
      <c r="FA576" s="4"/>
      <c r="FB576" s="4"/>
      <c r="FC576" s="4"/>
      <c r="FD576" s="4"/>
      <c r="FE576" s="4"/>
      <c r="FF576" s="4"/>
      <c r="FG576" s="4"/>
      <c r="FH576" s="4"/>
      <c r="FI576" s="4"/>
      <c r="FJ576" s="4"/>
      <c r="FK576" s="4"/>
      <c r="FL576" s="4"/>
      <c r="FM576" s="4"/>
      <c r="FN576" s="4"/>
      <c r="FO576" s="4"/>
      <c r="FP576" s="4"/>
      <c r="FQ576" s="4"/>
      <c r="FR576" s="4"/>
      <c r="FS576" s="4"/>
      <c r="FT576" s="4"/>
      <c r="FU576" s="4"/>
      <c r="FV576" s="4"/>
      <c r="FW576" s="4"/>
      <c r="FX576" s="4"/>
      <c r="FY576" s="4"/>
      <c r="FZ576" s="4"/>
      <c r="GA576" s="4"/>
      <c r="GB576" s="4"/>
      <c r="GC576" s="4"/>
      <c r="GD576" s="4"/>
      <c r="GE576" s="4"/>
      <c r="GF576" s="4"/>
    </row>
    <row r="577" spans="1:188" x14ac:dyDescent="0.2">
      <c r="A577" s="7"/>
      <c r="B577" s="7"/>
      <c r="C577" s="7"/>
      <c r="D577" s="7"/>
      <c r="E577" s="7"/>
      <c r="F577" s="7"/>
      <c r="G577" s="4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  <c r="AJ577" s="12"/>
      <c r="AK577" s="12"/>
      <c r="AL577" s="12"/>
      <c r="AM577" s="12"/>
      <c r="AN577" s="12"/>
      <c r="AO577" s="12"/>
      <c r="AP577" s="12"/>
      <c r="AQ577" s="12"/>
      <c r="AR577" s="12"/>
      <c r="AS577" s="12"/>
      <c r="AT577" s="12"/>
      <c r="AU577" s="12"/>
      <c r="AV577" s="12"/>
      <c r="AW577" s="12"/>
      <c r="AX577" s="12"/>
      <c r="AY577" s="12"/>
      <c r="AZ577" s="12"/>
      <c r="BA577" s="12"/>
      <c r="BB577" s="12"/>
      <c r="BC577" s="12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  <c r="BW577" s="6"/>
      <c r="BX577" s="6"/>
      <c r="BY577" s="6"/>
      <c r="BZ577" s="6"/>
      <c r="CA577" s="6"/>
      <c r="CB577" s="6"/>
      <c r="CC577" s="6"/>
      <c r="CD577" s="6"/>
      <c r="CE577" s="6"/>
      <c r="CF577" s="6"/>
      <c r="CG577" s="6"/>
      <c r="CH577" s="6"/>
      <c r="CI577" s="6"/>
      <c r="CJ577" s="6"/>
      <c r="CK577" s="6"/>
      <c r="CL577" s="6"/>
      <c r="CM577" s="6"/>
      <c r="CN577" s="6"/>
      <c r="CO577" s="6"/>
      <c r="CP577" s="6"/>
      <c r="CQ577" s="6"/>
      <c r="CR577" s="6"/>
      <c r="CS577" s="6"/>
      <c r="CT577" s="6"/>
      <c r="CU577" s="6"/>
      <c r="CV577" s="6"/>
      <c r="CW577" s="6"/>
      <c r="CX577" s="6"/>
      <c r="CY577" s="6"/>
      <c r="CZ577" s="6"/>
      <c r="DA577" s="6"/>
      <c r="DB577" s="6"/>
      <c r="DC577" s="6"/>
      <c r="DD577" s="6"/>
      <c r="DE577" s="6"/>
      <c r="DF577" s="6"/>
      <c r="DG577" s="6"/>
      <c r="DH577" s="6"/>
      <c r="DI577" s="6"/>
      <c r="DJ577" s="6"/>
      <c r="DK577" s="6"/>
      <c r="DL577" s="6"/>
      <c r="DM577" s="6"/>
      <c r="DN577" s="6"/>
      <c r="DO577" s="6"/>
      <c r="DP577" s="6"/>
      <c r="DQ577" s="6"/>
      <c r="DR577" s="6"/>
      <c r="DS577" s="6"/>
      <c r="DT577" s="6"/>
      <c r="DU577" s="6"/>
      <c r="DV577" s="6"/>
      <c r="DW577" s="6"/>
      <c r="DX577" s="6"/>
      <c r="DY577" s="6"/>
      <c r="DZ577" s="6"/>
      <c r="EA577" s="6"/>
      <c r="EB577" s="6"/>
      <c r="EC577" s="6"/>
      <c r="ED577" s="6"/>
      <c r="EE577" s="6"/>
      <c r="EF577" s="6"/>
      <c r="EG577" s="6"/>
      <c r="EH577" s="6"/>
      <c r="EI577" s="6"/>
      <c r="EJ577" s="6"/>
      <c r="EK577" s="4"/>
      <c r="EL577" s="4"/>
      <c r="EM577" s="4"/>
      <c r="EN577" s="4"/>
      <c r="EO577" s="4"/>
      <c r="EP577" s="4"/>
      <c r="EQ577" s="4"/>
      <c r="ER577" s="4"/>
      <c r="ES577" s="4"/>
      <c r="ET577" s="4"/>
      <c r="EU577" s="4"/>
      <c r="EV577" s="4"/>
      <c r="EW577" s="4"/>
      <c r="EX577" s="4"/>
      <c r="EY577" s="4"/>
      <c r="EZ577" s="4"/>
      <c r="FA577" s="4"/>
      <c r="FB577" s="4"/>
      <c r="FC577" s="4"/>
      <c r="FD577" s="4"/>
      <c r="FE577" s="4"/>
      <c r="FF577" s="4"/>
      <c r="FG577" s="4"/>
      <c r="FH577" s="4"/>
      <c r="FI577" s="4"/>
      <c r="FJ577" s="4"/>
      <c r="FK577" s="4"/>
      <c r="FL577" s="4"/>
      <c r="FM577" s="4"/>
      <c r="FN577" s="4"/>
      <c r="FO577" s="4"/>
      <c r="FP577" s="4"/>
      <c r="FQ577" s="4"/>
      <c r="FR577" s="4"/>
      <c r="FS577" s="4"/>
      <c r="FT577" s="4"/>
      <c r="FU577" s="4"/>
      <c r="FV577" s="4"/>
      <c r="FW577" s="4"/>
      <c r="FX577" s="4"/>
      <c r="FY577" s="4"/>
      <c r="FZ577" s="4"/>
      <c r="GA577" s="4"/>
      <c r="GB577" s="4"/>
      <c r="GC577" s="4"/>
      <c r="GD577" s="4"/>
      <c r="GE577" s="4"/>
      <c r="GF577" s="4"/>
    </row>
    <row r="578" spans="1:188" x14ac:dyDescent="0.2">
      <c r="A578" s="7"/>
      <c r="B578" s="7"/>
      <c r="C578" s="7"/>
      <c r="D578" s="7"/>
      <c r="E578" s="7"/>
      <c r="F578" s="7"/>
      <c r="G578" s="4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2"/>
      <c r="AM578" s="12"/>
      <c r="AN578" s="12"/>
      <c r="AO578" s="12"/>
      <c r="AP578" s="12"/>
      <c r="AQ578" s="12"/>
      <c r="AR578" s="12"/>
      <c r="AS578" s="12"/>
      <c r="AT578" s="12"/>
      <c r="AU578" s="12"/>
      <c r="AV578" s="12"/>
      <c r="AW578" s="12"/>
      <c r="AX578" s="12"/>
      <c r="AY578" s="12"/>
      <c r="AZ578" s="12"/>
      <c r="BA578" s="12"/>
      <c r="BB578" s="12"/>
      <c r="BC578" s="12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  <c r="BW578" s="6"/>
      <c r="BX578" s="6"/>
      <c r="BY578" s="6"/>
      <c r="BZ578" s="6"/>
      <c r="CA578" s="6"/>
      <c r="CB578" s="6"/>
      <c r="CC578" s="6"/>
      <c r="CD578" s="6"/>
      <c r="CE578" s="6"/>
      <c r="CF578" s="6"/>
      <c r="CG578" s="6"/>
      <c r="CH578" s="6"/>
      <c r="CI578" s="6"/>
      <c r="CJ578" s="6"/>
      <c r="CK578" s="6"/>
      <c r="CL578" s="6"/>
      <c r="CM578" s="6"/>
      <c r="CN578" s="6"/>
      <c r="CO578" s="6"/>
      <c r="CP578" s="6"/>
      <c r="CQ578" s="6"/>
      <c r="CR578" s="6"/>
      <c r="CS578" s="6"/>
      <c r="CT578" s="6"/>
      <c r="CU578" s="6"/>
      <c r="CV578" s="6"/>
      <c r="CW578" s="6"/>
      <c r="CX578" s="6"/>
      <c r="CY578" s="6"/>
      <c r="CZ578" s="6"/>
      <c r="DA578" s="6"/>
      <c r="DB578" s="6"/>
      <c r="DC578" s="6"/>
      <c r="DD578" s="6"/>
      <c r="DE578" s="6"/>
      <c r="DF578" s="6"/>
      <c r="DG578" s="6"/>
      <c r="DH578" s="6"/>
      <c r="DI578" s="6"/>
      <c r="DJ578" s="6"/>
      <c r="DK578" s="6"/>
      <c r="DL578" s="6"/>
      <c r="DM578" s="6"/>
      <c r="DN578" s="6"/>
      <c r="DO578" s="6"/>
      <c r="DP578" s="6"/>
      <c r="DQ578" s="6"/>
      <c r="DR578" s="6"/>
      <c r="DS578" s="6"/>
      <c r="DT578" s="6"/>
      <c r="DU578" s="6"/>
      <c r="DV578" s="6"/>
      <c r="DW578" s="6"/>
      <c r="DX578" s="6"/>
      <c r="DY578" s="6"/>
      <c r="DZ578" s="6"/>
      <c r="EA578" s="6"/>
      <c r="EB578" s="6"/>
      <c r="EC578" s="6"/>
      <c r="ED578" s="6"/>
      <c r="EE578" s="6"/>
      <c r="EF578" s="6"/>
      <c r="EG578" s="6"/>
      <c r="EH578" s="6"/>
      <c r="EI578" s="6"/>
      <c r="EJ578" s="6"/>
      <c r="EK578" s="4"/>
      <c r="EL578" s="4"/>
      <c r="EM578" s="4"/>
      <c r="EN578" s="4"/>
      <c r="EO578" s="4"/>
      <c r="EP578" s="4"/>
      <c r="EQ578" s="4"/>
      <c r="ER578" s="4"/>
      <c r="ES578" s="4"/>
      <c r="ET578" s="4"/>
      <c r="EU578" s="4"/>
      <c r="EV578" s="4"/>
      <c r="EW578" s="4"/>
      <c r="EX578" s="4"/>
      <c r="EY578" s="4"/>
      <c r="EZ578" s="4"/>
      <c r="FA578" s="4"/>
      <c r="FB578" s="4"/>
      <c r="FC578" s="4"/>
      <c r="FD578" s="4"/>
      <c r="FE578" s="4"/>
      <c r="FF578" s="4"/>
      <c r="FG578" s="4"/>
      <c r="FH578" s="4"/>
      <c r="FI578" s="4"/>
      <c r="FJ578" s="4"/>
      <c r="FK578" s="4"/>
      <c r="FL578" s="4"/>
      <c r="FM578" s="4"/>
      <c r="FN578" s="4"/>
      <c r="FO578" s="4"/>
      <c r="FP578" s="4"/>
      <c r="FQ578" s="4"/>
      <c r="FR578" s="4"/>
      <c r="FS578" s="4"/>
      <c r="FT578" s="4"/>
      <c r="FU578" s="4"/>
      <c r="FV578" s="4"/>
      <c r="FW578" s="4"/>
      <c r="FX578" s="4"/>
      <c r="FY578" s="4"/>
      <c r="FZ578" s="4"/>
      <c r="GA578" s="4"/>
      <c r="GB578" s="4"/>
      <c r="GC578" s="4"/>
      <c r="GD578" s="4"/>
      <c r="GE578" s="4"/>
      <c r="GF578" s="4"/>
    </row>
    <row r="579" spans="1:188" x14ac:dyDescent="0.2">
      <c r="A579" s="7"/>
      <c r="B579" s="7"/>
      <c r="C579" s="7"/>
      <c r="D579" s="7"/>
      <c r="E579" s="7"/>
      <c r="F579" s="7"/>
      <c r="G579" s="4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  <c r="AJ579" s="12"/>
      <c r="AK579" s="12"/>
      <c r="AL579" s="12"/>
      <c r="AM579" s="12"/>
      <c r="AN579" s="12"/>
      <c r="AO579" s="12"/>
      <c r="AP579" s="12"/>
      <c r="AQ579" s="12"/>
      <c r="AR579" s="12"/>
      <c r="AS579" s="12"/>
      <c r="AT579" s="12"/>
      <c r="AU579" s="12"/>
      <c r="AV579" s="12"/>
      <c r="AW579" s="12"/>
      <c r="AX579" s="12"/>
      <c r="AY579" s="12"/>
      <c r="AZ579" s="12"/>
      <c r="BA579" s="12"/>
      <c r="BB579" s="12"/>
      <c r="BC579" s="12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  <c r="BW579" s="6"/>
      <c r="BX579" s="6"/>
      <c r="BY579" s="6"/>
      <c r="BZ579" s="6"/>
      <c r="CA579" s="6"/>
      <c r="CB579" s="6"/>
      <c r="CC579" s="6"/>
      <c r="CD579" s="6"/>
      <c r="CE579" s="6"/>
      <c r="CF579" s="6"/>
      <c r="CG579" s="6"/>
      <c r="CH579" s="6"/>
      <c r="CI579" s="6"/>
      <c r="CJ579" s="6"/>
      <c r="CK579" s="6"/>
      <c r="CL579" s="6"/>
      <c r="CM579" s="6"/>
      <c r="CN579" s="6"/>
      <c r="CO579" s="6"/>
      <c r="CP579" s="6"/>
      <c r="CQ579" s="6"/>
      <c r="CR579" s="6"/>
      <c r="CS579" s="6"/>
      <c r="CT579" s="6"/>
      <c r="CU579" s="6"/>
      <c r="CV579" s="6"/>
      <c r="CW579" s="6"/>
      <c r="CX579" s="6"/>
      <c r="CY579" s="6"/>
      <c r="CZ579" s="6"/>
      <c r="DA579" s="6"/>
      <c r="DB579" s="6"/>
      <c r="DC579" s="6"/>
      <c r="DD579" s="6"/>
      <c r="DE579" s="6"/>
      <c r="DF579" s="6"/>
      <c r="DG579" s="6"/>
      <c r="DH579" s="6"/>
      <c r="DI579" s="6"/>
      <c r="DJ579" s="6"/>
      <c r="DK579" s="6"/>
      <c r="DL579" s="6"/>
      <c r="DM579" s="6"/>
      <c r="DN579" s="6"/>
      <c r="DO579" s="6"/>
      <c r="DP579" s="6"/>
      <c r="DQ579" s="6"/>
      <c r="DR579" s="6"/>
      <c r="DS579" s="6"/>
      <c r="DT579" s="6"/>
      <c r="DU579" s="6"/>
      <c r="DV579" s="6"/>
      <c r="DW579" s="6"/>
      <c r="DX579" s="6"/>
      <c r="DY579" s="6"/>
      <c r="DZ579" s="6"/>
      <c r="EA579" s="6"/>
      <c r="EB579" s="6"/>
      <c r="EC579" s="6"/>
      <c r="ED579" s="6"/>
      <c r="EE579" s="6"/>
      <c r="EF579" s="6"/>
      <c r="EG579" s="6"/>
      <c r="EH579" s="6"/>
      <c r="EI579" s="6"/>
      <c r="EJ579" s="6"/>
      <c r="EK579" s="4"/>
      <c r="EL579" s="4"/>
      <c r="EM579" s="4"/>
      <c r="EN579" s="4"/>
      <c r="EO579" s="4"/>
      <c r="EP579" s="4"/>
      <c r="EQ579" s="4"/>
      <c r="ER579" s="4"/>
      <c r="ES579" s="4"/>
      <c r="ET579" s="4"/>
      <c r="EU579" s="4"/>
      <c r="EV579" s="4"/>
      <c r="EW579" s="4"/>
      <c r="EX579" s="4"/>
      <c r="EY579" s="4"/>
      <c r="EZ579" s="4"/>
      <c r="FA579" s="4"/>
      <c r="FB579" s="4"/>
      <c r="FC579" s="4"/>
      <c r="FD579" s="4"/>
      <c r="FE579" s="4"/>
      <c r="FF579" s="4"/>
      <c r="FG579" s="4"/>
      <c r="FH579" s="4"/>
      <c r="FI579" s="4"/>
      <c r="FJ579" s="4"/>
      <c r="FK579" s="4"/>
      <c r="FL579" s="4"/>
      <c r="FM579" s="4"/>
      <c r="FN579" s="4"/>
      <c r="FO579" s="4"/>
      <c r="FP579" s="4"/>
      <c r="FQ579" s="4"/>
      <c r="FR579" s="4"/>
      <c r="FS579" s="4"/>
      <c r="FT579" s="4"/>
      <c r="FU579" s="4"/>
      <c r="FV579" s="4"/>
      <c r="FW579" s="4"/>
      <c r="FX579" s="4"/>
      <c r="FY579" s="4"/>
      <c r="FZ579" s="4"/>
      <c r="GA579" s="4"/>
      <c r="GB579" s="4"/>
      <c r="GC579" s="4"/>
      <c r="GD579" s="4"/>
      <c r="GE579" s="4"/>
      <c r="GF579" s="4"/>
    </row>
    <row r="580" spans="1:188" x14ac:dyDescent="0.2">
      <c r="A580" s="7"/>
      <c r="B580" s="7"/>
      <c r="C580" s="7"/>
      <c r="D580" s="7"/>
      <c r="E580" s="7"/>
      <c r="F580" s="7"/>
      <c r="G580" s="4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  <c r="AJ580" s="12"/>
      <c r="AK580" s="12"/>
      <c r="AL580" s="12"/>
      <c r="AM580" s="12"/>
      <c r="AN580" s="12"/>
      <c r="AO580" s="12"/>
      <c r="AP580" s="12"/>
      <c r="AQ580" s="12"/>
      <c r="AR580" s="12"/>
      <c r="AS580" s="12"/>
      <c r="AT580" s="12"/>
      <c r="AU580" s="12"/>
      <c r="AV580" s="12"/>
      <c r="AW580" s="12"/>
      <c r="AX580" s="12"/>
      <c r="AY580" s="12"/>
      <c r="AZ580" s="12"/>
      <c r="BA580" s="12"/>
      <c r="BB580" s="12"/>
      <c r="BC580" s="12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  <c r="BW580" s="6"/>
      <c r="BX580" s="6"/>
      <c r="BY580" s="6"/>
      <c r="BZ580" s="6"/>
      <c r="CA580" s="6"/>
      <c r="CB580" s="6"/>
      <c r="CC580" s="6"/>
      <c r="CD580" s="6"/>
      <c r="CE580" s="6"/>
      <c r="CF580" s="6"/>
      <c r="CG580" s="6"/>
      <c r="CH580" s="6"/>
      <c r="CI580" s="6"/>
      <c r="CJ580" s="6"/>
      <c r="CK580" s="6"/>
      <c r="CL580" s="6"/>
      <c r="CM580" s="6"/>
      <c r="CN580" s="6"/>
      <c r="CO580" s="6"/>
      <c r="CP580" s="6"/>
      <c r="CQ580" s="6"/>
      <c r="CR580" s="6"/>
      <c r="CS580" s="6"/>
      <c r="CT580" s="6"/>
      <c r="CU580" s="6"/>
      <c r="CV580" s="6"/>
      <c r="CW580" s="6"/>
      <c r="CX580" s="6"/>
      <c r="CY580" s="6"/>
      <c r="CZ580" s="6"/>
      <c r="DA580" s="6"/>
      <c r="DB580" s="6"/>
      <c r="DC580" s="6"/>
      <c r="DD580" s="6"/>
      <c r="DE580" s="6"/>
      <c r="DF580" s="6"/>
      <c r="DG580" s="6"/>
      <c r="DH580" s="6"/>
      <c r="DI580" s="6"/>
      <c r="DJ580" s="6"/>
      <c r="DK580" s="6"/>
      <c r="DL580" s="6"/>
      <c r="DM580" s="6"/>
      <c r="DN580" s="6"/>
      <c r="DO580" s="6"/>
      <c r="DP580" s="6"/>
      <c r="DQ580" s="6"/>
      <c r="DR580" s="6"/>
      <c r="DS580" s="6"/>
      <c r="DT580" s="6"/>
      <c r="DU580" s="6"/>
      <c r="DV580" s="6"/>
      <c r="DW580" s="6"/>
      <c r="DX580" s="6"/>
      <c r="DY580" s="6"/>
      <c r="DZ580" s="6"/>
      <c r="EA580" s="6"/>
      <c r="EB580" s="6"/>
      <c r="EC580" s="6"/>
      <c r="ED580" s="6"/>
      <c r="EE580" s="6"/>
      <c r="EF580" s="6"/>
      <c r="EG580" s="6"/>
      <c r="EH580" s="6"/>
      <c r="EI580" s="6"/>
      <c r="EJ580" s="6"/>
      <c r="EK580" s="4"/>
      <c r="EL580" s="4"/>
      <c r="EM580" s="4"/>
      <c r="EN580" s="4"/>
      <c r="EO580" s="4"/>
      <c r="EP580" s="4"/>
      <c r="EQ580" s="4"/>
      <c r="ER580" s="4"/>
      <c r="ES580" s="4"/>
      <c r="ET580" s="4"/>
      <c r="EU580" s="4"/>
      <c r="EV580" s="4"/>
      <c r="EW580" s="4"/>
      <c r="EX580" s="4"/>
      <c r="EY580" s="4"/>
      <c r="EZ580" s="4"/>
      <c r="FA580" s="4"/>
      <c r="FB580" s="4"/>
      <c r="FC580" s="4"/>
      <c r="FD580" s="4"/>
      <c r="FE580" s="4"/>
      <c r="FF580" s="4"/>
      <c r="FG580" s="4"/>
      <c r="FH580" s="4"/>
      <c r="FI580" s="4"/>
      <c r="FJ580" s="4"/>
      <c r="FK580" s="4"/>
      <c r="FL580" s="4"/>
      <c r="FM580" s="4"/>
      <c r="FN580" s="4"/>
      <c r="FO580" s="4"/>
      <c r="FP580" s="4"/>
      <c r="FQ580" s="4"/>
      <c r="FR580" s="4"/>
      <c r="FS580" s="4"/>
      <c r="FT580" s="4"/>
      <c r="FU580" s="4"/>
      <c r="FV580" s="4"/>
      <c r="FW580" s="4"/>
      <c r="FX580" s="4"/>
      <c r="FY580" s="4"/>
      <c r="FZ580" s="4"/>
      <c r="GA580" s="4"/>
      <c r="GB580" s="4"/>
      <c r="GC580" s="4"/>
      <c r="GD580" s="4"/>
      <c r="GE580" s="4"/>
      <c r="GF580" s="4"/>
    </row>
    <row r="581" spans="1:188" x14ac:dyDescent="0.2">
      <c r="A581" s="7"/>
      <c r="B581" s="7"/>
      <c r="C581" s="7"/>
      <c r="D581" s="7"/>
      <c r="E581" s="7"/>
      <c r="F581" s="7"/>
      <c r="G581" s="4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  <c r="AK581" s="12"/>
      <c r="AL581" s="12"/>
      <c r="AM581" s="12"/>
      <c r="AN581" s="12"/>
      <c r="AO581" s="12"/>
      <c r="AP581" s="12"/>
      <c r="AQ581" s="12"/>
      <c r="AR581" s="12"/>
      <c r="AS581" s="12"/>
      <c r="AT581" s="12"/>
      <c r="AU581" s="12"/>
      <c r="AV581" s="12"/>
      <c r="AW581" s="12"/>
      <c r="AX581" s="12"/>
      <c r="AY581" s="12"/>
      <c r="AZ581" s="12"/>
      <c r="BA581" s="12"/>
      <c r="BB581" s="12"/>
      <c r="BC581" s="12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  <c r="BW581" s="6"/>
      <c r="BX581" s="6"/>
      <c r="BY581" s="6"/>
      <c r="BZ581" s="6"/>
      <c r="CA581" s="6"/>
      <c r="CB581" s="6"/>
      <c r="CC581" s="6"/>
      <c r="CD581" s="6"/>
      <c r="CE581" s="6"/>
      <c r="CF581" s="6"/>
      <c r="CG581" s="6"/>
      <c r="CH581" s="6"/>
      <c r="CI581" s="6"/>
      <c r="CJ581" s="6"/>
      <c r="CK581" s="6"/>
      <c r="CL581" s="6"/>
      <c r="CM581" s="6"/>
      <c r="CN581" s="6"/>
      <c r="CO581" s="6"/>
      <c r="CP581" s="6"/>
      <c r="CQ581" s="6"/>
      <c r="CR581" s="6"/>
      <c r="CS581" s="6"/>
      <c r="CT581" s="6"/>
      <c r="CU581" s="6"/>
      <c r="CV581" s="6"/>
      <c r="CW581" s="6"/>
      <c r="CX581" s="6"/>
      <c r="CY581" s="6"/>
      <c r="CZ581" s="6"/>
      <c r="DA581" s="6"/>
      <c r="DB581" s="6"/>
      <c r="DC581" s="6"/>
      <c r="DD581" s="6"/>
      <c r="DE581" s="6"/>
      <c r="DF581" s="6"/>
      <c r="DG581" s="6"/>
      <c r="DH581" s="6"/>
      <c r="DI581" s="6"/>
      <c r="DJ581" s="6"/>
      <c r="DK581" s="6"/>
      <c r="DL581" s="6"/>
      <c r="DM581" s="6"/>
      <c r="DN581" s="6"/>
      <c r="DO581" s="6"/>
      <c r="DP581" s="6"/>
      <c r="DQ581" s="6"/>
      <c r="DR581" s="6"/>
      <c r="DS581" s="6"/>
      <c r="DT581" s="6"/>
      <c r="DU581" s="6"/>
      <c r="DV581" s="6"/>
      <c r="DW581" s="6"/>
      <c r="DX581" s="6"/>
      <c r="DY581" s="6"/>
      <c r="DZ581" s="6"/>
      <c r="EA581" s="6"/>
      <c r="EB581" s="6"/>
      <c r="EC581" s="6"/>
      <c r="ED581" s="6"/>
      <c r="EE581" s="6"/>
      <c r="EF581" s="6"/>
      <c r="EG581" s="6"/>
      <c r="EH581" s="6"/>
      <c r="EI581" s="6"/>
      <c r="EJ581" s="6"/>
      <c r="EK581" s="4"/>
      <c r="EL581" s="4"/>
      <c r="EM581" s="4"/>
      <c r="EN581" s="4"/>
      <c r="EO581" s="4"/>
      <c r="EP581" s="4"/>
      <c r="EQ581" s="4"/>
      <c r="ER581" s="4"/>
      <c r="ES581" s="4"/>
      <c r="ET581" s="4"/>
      <c r="EU581" s="4"/>
      <c r="EV581" s="4"/>
      <c r="EW581" s="4"/>
      <c r="EX581" s="4"/>
      <c r="EY581" s="4"/>
      <c r="EZ581" s="4"/>
      <c r="FA581" s="4"/>
      <c r="FB581" s="4"/>
      <c r="FC581" s="4"/>
      <c r="FD581" s="4"/>
      <c r="FE581" s="4"/>
      <c r="FF581" s="4"/>
      <c r="FG581" s="4"/>
      <c r="FH581" s="4"/>
      <c r="FI581" s="4"/>
      <c r="FJ581" s="4"/>
      <c r="FK581" s="4"/>
      <c r="FL581" s="4"/>
      <c r="FM581" s="4"/>
      <c r="FN581" s="4"/>
      <c r="FO581" s="4"/>
      <c r="FP581" s="4"/>
      <c r="FQ581" s="4"/>
      <c r="FR581" s="4"/>
      <c r="FS581" s="4"/>
      <c r="FT581" s="4"/>
      <c r="FU581" s="4"/>
      <c r="FV581" s="4"/>
      <c r="FW581" s="4"/>
      <c r="FX581" s="4"/>
      <c r="FY581" s="4"/>
      <c r="FZ581" s="4"/>
      <c r="GA581" s="4"/>
      <c r="GB581" s="4"/>
      <c r="GC581" s="4"/>
      <c r="GD581" s="4"/>
      <c r="GE581" s="4"/>
      <c r="GF581" s="4"/>
    </row>
    <row r="582" spans="1:188" x14ac:dyDescent="0.2">
      <c r="A582" s="7"/>
      <c r="B582" s="7"/>
      <c r="C582" s="7"/>
      <c r="D582" s="7"/>
      <c r="E582" s="7"/>
      <c r="F582" s="7"/>
      <c r="G582" s="4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  <c r="AK582" s="12"/>
      <c r="AL582" s="12"/>
      <c r="AM582" s="12"/>
      <c r="AN582" s="12"/>
      <c r="AO582" s="12"/>
      <c r="AP582" s="12"/>
      <c r="AQ582" s="12"/>
      <c r="AR582" s="12"/>
      <c r="AS582" s="12"/>
      <c r="AT582" s="12"/>
      <c r="AU582" s="12"/>
      <c r="AV582" s="12"/>
      <c r="AW582" s="12"/>
      <c r="AX582" s="12"/>
      <c r="AY582" s="12"/>
      <c r="AZ582" s="12"/>
      <c r="BA582" s="12"/>
      <c r="BB582" s="12"/>
      <c r="BC582" s="12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  <c r="BV582" s="6"/>
      <c r="BW582" s="6"/>
      <c r="BX582" s="6"/>
      <c r="BY582" s="6"/>
      <c r="BZ582" s="6"/>
      <c r="CA582" s="6"/>
      <c r="CB582" s="6"/>
      <c r="CC582" s="6"/>
      <c r="CD582" s="6"/>
      <c r="CE582" s="6"/>
      <c r="CF582" s="6"/>
      <c r="CG582" s="6"/>
      <c r="CH582" s="6"/>
      <c r="CI582" s="6"/>
      <c r="CJ582" s="6"/>
      <c r="CK582" s="6"/>
      <c r="CL582" s="6"/>
      <c r="CM582" s="6"/>
      <c r="CN582" s="6"/>
      <c r="CO582" s="6"/>
      <c r="CP582" s="6"/>
      <c r="CQ582" s="6"/>
      <c r="CR582" s="6"/>
      <c r="CS582" s="6"/>
      <c r="CT582" s="6"/>
      <c r="CU582" s="6"/>
      <c r="CV582" s="6"/>
      <c r="CW582" s="6"/>
      <c r="CX582" s="6"/>
      <c r="CY582" s="6"/>
      <c r="CZ582" s="6"/>
      <c r="DA582" s="6"/>
      <c r="DB582" s="6"/>
      <c r="DC582" s="6"/>
      <c r="DD582" s="6"/>
      <c r="DE582" s="6"/>
      <c r="DF582" s="6"/>
      <c r="DG582" s="6"/>
      <c r="DH582" s="6"/>
      <c r="DI582" s="6"/>
      <c r="DJ582" s="6"/>
      <c r="DK582" s="6"/>
      <c r="DL582" s="6"/>
      <c r="DM582" s="6"/>
      <c r="DN582" s="6"/>
      <c r="DO582" s="6"/>
      <c r="DP582" s="6"/>
      <c r="DQ582" s="6"/>
      <c r="DR582" s="6"/>
      <c r="DS582" s="6"/>
      <c r="DT582" s="6"/>
      <c r="DU582" s="6"/>
      <c r="DV582" s="6"/>
      <c r="DW582" s="6"/>
      <c r="DX582" s="6"/>
      <c r="DY582" s="6"/>
      <c r="DZ582" s="6"/>
      <c r="EA582" s="6"/>
      <c r="EB582" s="6"/>
      <c r="EC582" s="6"/>
      <c r="ED582" s="6"/>
      <c r="EE582" s="6"/>
      <c r="EF582" s="6"/>
      <c r="EG582" s="6"/>
      <c r="EH582" s="6"/>
      <c r="EI582" s="6"/>
      <c r="EJ582" s="6"/>
      <c r="EK582" s="4"/>
      <c r="EL582" s="4"/>
      <c r="EM582" s="4"/>
      <c r="EN582" s="4"/>
      <c r="EO582" s="4"/>
      <c r="EP582" s="4"/>
      <c r="EQ582" s="4"/>
      <c r="ER582" s="4"/>
      <c r="ES582" s="4"/>
      <c r="ET582" s="4"/>
      <c r="EU582" s="4"/>
      <c r="EV582" s="4"/>
      <c r="EW582" s="4"/>
      <c r="EX582" s="4"/>
      <c r="EY582" s="4"/>
      <c r="EZ582" s="4"/>
      <c r="FA582" s="4"/>
      <c r="FB582" s="4"/>
      <c r="FC582" s="4"/>
      <c r="FD582" s="4"/>
      <c r="FE582" s="4"/>
      <c r="FF582" s="4"/>
      <c r="FG582" s="4"/>
      <c r="FH582" s="4"/>
      <c r="FI582" s="4"/>
      <c r="FJ582" s="4"/>
      <c r="FK582" s="4"/>
      <c r="FL582" s="4"/>
      <c r="FM582" s="4"/>
      <c r="FN582" s="4"/>
      <c r="FO582" s="4"/>
      <c r="FP582" s="4"/>
      <c r="FQ582" s="4"/>
      <c r="FR582" s="4"/>
      <c r="FS582" s="4"/>
      <c r="FT582" s="4"/>
      <c r="FU582" s="4"/>
      <c r="FV582" s="4"/>
      <c r="FW582" s="4"/>
      <c r="FX582" s="4"/>
      <c r="FY582" s="4"/>
      <c r="FZ582" s="4"/>
      <c r="GA582" s="4"/>
      <c r="GB582" s="4"/>
      <c r="GC582" s="4"/>
      <c r="GD582" s="4"/>
      <c r="GE582" s="4"/>
      <c r="GF582" s="4"/>
    </row>
    <row r="583" spans="1:188" x14ac:dyDescent="0.2">
      <c r="A583" s="7"/>
      <c r="B583" s="7"/>
      <c r="C583" s="7"/>
      <c r="D583" s="7"/>
      <c r="E583" s="7"/>
      <c r="F583" s="7"/>
      <c r="G583" s="4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  <c r="AK583" s="12"/>
      <c r="AL583" s="12"/>
      <c r="AM583" s="12"/>
      <c r="AN583" s="12"/>
      <c r="AO583" s="12"/>
      <c r="AP583" s="12"/>
      <c r="AQ583" s="12"/>
      <c r="AR583" s="12"/>
      <c r="AS583" s="12"/>
      <c r="AT583" s="12"/>
      <c r="AU583" s="12"/>
      <c r="AV583" s="12"/>
      <c r="AW583" s="12"/>
      <c r="AX583" s="12"/>
      <c r="AY583" s="12"/>
      <c r="AZ583" s="12"/>
      <c r="BA583" s="12"/>
      <c r="BB583" s="12"/>
      <c r="BC583" s="12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  <c r="BW583" s="6"/>
      <c r="BX583" s="6"/>
      <c r="BY583" s="6"/>
      <c r="BZ583" s="6"/>
      <c r="CA583" s="6"/>
      <c r="CB583" s="6"/>
      <c r="CC583" s="6"/>
      <c r="CD583" s="6"/>
      <c r="CE583" s="6"/>
      <c r="CF583" s="6"/>
      <c r="CG583" s="6"/>
      <c r="CH583" s="6"/>
      <c r="CI583" s="6"/>
      <c r="CJ583" s="6"/>
      <c r="CK583" s="6"/>
      <c r="CL583" s="6"/>
      <c r="CM583" s="6"/>
      <c r="CN583" s="6"/>
      <c r="CO583" s="6"/>
      <c r="CP583" s="6"/>
      <c r="CQ583" s="6"/>
      <c r="CR583" s="6"/>
      <c r="CS583" s="6"/>
      <c r="CT583" s="6"/>
      <c r="CU583" s="6"/>
      <c r="CV583" s="6"/>
      <c r="CW583" s="6"/>
      <c r="CX583" s="6"/>
      <c r="CY583" s="6"/>
      <c r="CZ583" s="6"/>
      <c r="DA583" s="6"/>
      <c r="DB583" s="6"/>
      <c r="DC583" s="6"/>
      <c r="DD583" s="6"/>
      <c r="DE583" s="6"/>
      <c r="DF583" s="6"/>
      <c r="DG583" s="6"/>
      <c r="DH583" s="6"/>
      <c r="DI583" s="6"/>
      <c r="DJ583" s="6"/>
      <c r="DK583" s="6"/>
      <c r="DL583" s="6"/>
      <c r="DM583" s="6"/>
      <c r="DN583" s="6"/>
      <c r="DO583" s="6"/>
      <c r="DP583" s="6"/>
      <c r="DQ583" s="6"/>
      <c r="DR583" s="6"/>
      <c r="DS583" s="6"/>
      <c r="DT583" s="6"/>
      <c r="DU583" s="6"/>
      <c r="DV583" s="6"/>
      <c r="DW583" s="6"/>
      <c r="DX583" s="6"/>
      <c r="DY583" s="6"/>
      <c r="DZ583" s="6"/>
      <c r="EA583" s="6"/>
      <c r="EB583" s="6"/>
      <c r="EC583" s="6"/>
      <c r="ED583" s="6"/>
      <c r="EE583" s="6"/>
      <c r="EF583" s="6"/>
      <c r="EG583" s="6"/>
      <c r="EH583" s="6"/>
      <c r="EI583" s="6"/>
      <c r="EJ583" s="6"/>
      <c r="EK583" s="4"/>
      <c r="EL583" s="4"/>
      <c r="EM583" s="4"/>
      <c r="EN583" s="4"/>
      <c r="EO583" s="4"/>
      <c r="EP583" s="4"/>
      <c r="EQ583" s="4"/>
      <c r="ER583" s="4"/>
      <c r="ES583" s="4"/>
      <c r="ET583" s="4"/>
      <c r="EU583" s="4"/>
      <c r="EV583" s="4"/>
      <c r="EW583" s="4"/>
      <c r="EX583" s="4"/>
      <c r="EY583" s="4"/>
      <c r="EZ583" s="4"/>
      <c r="FA583" s="4"/>
      <c r="FB583" s="4"/>
      <c r="FC583" s="4"/>
      <c r="FD583" s="4"/>
      <c r="FE583" s="4"/>
      <c r="FF583" s="4"/>
      <c r="FG583" s="4"/>
      <c r="FH583" s="4"/>
      <c r="FI583" s="4"/>
      <c r="FJ583" s="4"/>
      <c r="FK583" s="4"/>
      <c r="FL583" s="4"/>
      <c r="FM583" s="4"/>
      <c r="FN583" s="4"/>
      <c r="FO583" s="4"/>
      <c r="FP583" s="4"/>
      <c r="FQ583" s="4"/>
      <c r="FR583" s="4"/>
      <c r="FS583" s="4"/>
      <c r="FT583" s="4"/>
      <c r="FU583" s="4"/>
      <c r="FV583" s="4"/>
      <c r="FW583" s="4"/>
      <c r="FX583" s="4"/>
      <c r="FY583" s="4"/>
      <c r="FZ583" s="4"/>
      <c r="GA583" s="4"/>
      <c r="GB583" s="4"/>
      <c r="GC583" s="4"/>
      <c r="GD583" s="4"/>
      <c r="GE583" s="4"/>
      <c r="GF583" s="4"/>
    </row>
    <row r="584" spans="1:188" x14ac:dyDescent="0.2">
      <c r="A584" s="7"/>
      <c r="B584" s="7"/>
      <c r="C584" s="7"/>
      <c r="D584" s="7"/>
      <c r="E584" s="7"/>
      <c r="F584" s="7"/>
      <c r="G584" s="4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  <c r="AK584" s="12"/>
      <c r="AL584" s="12"/>
      <c r="AM584" s="12"/>
      <c r="AN584" s="12"/>
      <c r="AO584" s="12"/>
      <c r="AP584" s="12"/>
      <c r="AQ584" s="12"/>
      <c r="AR584" s="12"/>
      <c r="AS584" s="12"/>
      <c r="AT584" s="12"/>
      <c r="AU584" s="12"/>
      <c r="AV584" s="12"/>
      <c r="AW584" s="12"/>
      <c r="AX584" s="12"/>
      <c r="AY584" s="12"/>
      <c r="AZ584" s="12"/>
      <c r="BA584" s="12"/>
      <c r="BB584" s="12"/>
      <c r="BC584" s="12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  <c r="BU584" s="6"/>
      <c r="BV584" s="6"/>
      <c r="BW584" s="6"/>
      <c r="BX584" s="6"/>
      <c r="BY584" s="6"/>
      <c r="BZ584" s="6"/>
      <c r="CA584" s="6"/>
      <c r="CB584" s="6"/>
      <c r="CC584" s="6"/>
      <c r="CD584" s="6"/>
      <c r="CE584" s="6"/>
      <c r="CF584" s="6"/>
      <c r="CG584" s="6"/>
      <c r="CH584" s="6"/>
      <c r="CI584" s="6"/>
      <c r="CJ584" s="6"/>
      <c r="CK584" s="6"/>
      <c r="CL584" s="6"/>
      <c r="CM584" s="6"/>
      <c r="CN584" s="6"/>
      <c r="CO584" s="6"/>
      <c r="CP584" s="6"/>
      <c r="CQ584" s="6"/>
      <c r="CR584" s="6"/>
      <c r="CS584" s="6"/>
      <c r="CT584" s="6"/>
      <c r="CU584" s="6"/>
      <c r="CV584" s="6"/>
      <c r="CW584" s="6"/>
      <c r="CX584" s="6"/>
      <c r="CY584" s="6"/>
      <c r="CZ584" s="6"/>
      <c r="DA584" s="6"/>
      <c r="DB584" s="6"/>
      <c r="DC584" s="6"/>
      <c r="DD584" s="6"/>
      <c r="DE584" s="6"/>
      <c r="DF584" s="6"/>
      <c r="DG584" s="6"/>
      <c r="DH584" s="6"/>
      <c r="DI584" s="6"/>
      <c r="DJ584" s="6"/>
      <c r="DK584" s="6"/>
      <c r="DL584" s="6"/>
      <c r="DM584" s="6"/>
      <c r="DN584" s="6"/>
      <c r="DO584" s="6"/>
      <c r="DP584" s="6"/>
      <c r="DQ584" s="6"/>
      <c r="DR584" s="6"/>
      <c r="DS584" s="6"/>
      <c r="DT584" s="6"/>
      <c r="DU584" s="6"/>
      <c r="DV584" s="6"/>
      <c r="DW584" s="6"/>
      <c r="DX584" s="6"/>
      <c r="DY584" s="6"/>
      <c r="DZ584" s="6"/>
      <c r="EA584" s="6"/>
      <c r="EB584" s="6"/>
      <c r="EC584" s="6"/>
      <c r="ED584" s="6"/>
      <c r="EE584" s="6"/>
      <c r="EF584" s="6"/>
      <c r="EG584" s="6"/>
      <c r="EH584" s="6"/>
      <c r="EI584" s="6"/>
      <c r="EJ584" s="6"/>
      <c r="EK584" s="4"/>
      <c r="EL584" s="4"/>
      <c r="EM584" s="4"/>
      <c r="EN584" s="4"/>
      <c r="EO584" s="4"/>
      <c r="EP584" s="4"/>
      <c r="EQ584" s="4"/>
      <c r="ER584" s="4"/>
      <c r="ES584" s="4"/>
      <c r="ET584" s="4"/>
      <c r="EU584" s="4"/>
      <c r="EV584" s="4"/>
      <c r="EW584" s="4"/>
      <c r="EX584" s="4"/>
      <c r="EY584" s="4"/>
      <c r="EZ584" s="4"/>
      <c r="FA584" s="4"/>
      <c r="FB584" s="4"/>
      <c r="FC584" s="4"/>
      <c r="FD584" s="4"/>
      <c r="FE584" s="4"/>
      <c r="FF584" s="4"/>
      <c r="FG584" s="4"/>
      <c r="FH584" s="4"/>
      <c r="FI584" s="4"/>
      <c r="FJ584" s="4"/>
      <c r="FK584" s="4"/>
      <c r="FL584" s="4"/>
      <c r="FM584" s="4"/>
      <c r="FN584" s="4"/>
      <c r="FO584" s="4"/>
      <c r="FP584" s="4"/>
      <c r="FQ584" s="4"/>
      <c r="FR584" s="4"/>
      <c r="FS584" s="4"/>
      <c r="FT584" s="4"/>
      <c r="FU584" s="4"/>
      <c r="FV584" s="4"/>
      <c r="FW584" s="4"/>
      <c r="FX584" s="4"/>
      <c r="FY584" s="4"/>
      <c r="FZ584" s="4"/>
      <c r="GA584" s="4"/>
      <c r="GB584" s="4"/>
      <c r="GC584" s="4"/>
      <c r="GD584" s="4"/>
      <c r="GE584" s="4"/>
      <c r="GF584" s="4"/>
    </row>
    <row r="585" spans="1:188" x14ac:dyDescent="0.2">
      <c r="A585" s="7"/>
      <c r="B585" s="7"/>
      <c r="C585" s="7"/>
      <c r="D585" s="7"/>
      <c r="E585" s="7"/>
      <c r="F585" s="7"/>
      <c r="G585" s="4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  <c r="AI585" s="12"/>
      <c r="AJ585" s="12"/>
      <c r="AK585" s="12"/>
      <c r="AL585" s="12"/>
      <c r="AM585" s="12"/>
      <c r="AN585" s="12"/>
      <c r="AO585" s="12"/>
      <c r="AP585" s="12"/>
      <c r="AQ585" s="12"/>
      <c r="AR585" s="12"/>
      <c r="AS585" s="12"/>
      <c r="AT585" s="12"/>
      <c r="AU585" s="12"/>
      <c r="AV585" s="12"/>
      <c r="AW585" s="12"/>
      <c r="AX585" s="12"/>
      <c r="AY585" s="12"/>
      <c r="AZ585" s="12"/>
      <c r="BA585" s="12"/>
      <c r="BB585" s="12"/>
      <c r="BC585" s="12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  <c r="BW585" s="6"/>
      <c r="BX585" s="6"/>
      <c r="BY585" s="6"/>
      <c r="BZ585" s="6"/>
      <c r="CA585" s="6"/>
      <c r="CB585" s="6"/>
      <c r="CC585" s="6"/>
      <c r="CD585" s="6"/>
      <c r="CE585" s="6"/>
      <c r="CF585" s="6"/>
      <c r="CG585" s="6"/>
      <c r="CH585" s="6"/>
      <c r="CI585" s="6"/>
      <c r="CJ585" s="6"/>
      <c r="CK585" s="6"/>
      <c r="CL585" s="6"/>
      <c r="CM585" s="6"/>
      <c r="CN585" s="6"/>
      <c r="CO585" s="6"/>
      <c r="CP585" s="6"/>
      <c r="CQ585" s="6"/>
      <c r="CR585" s="6"/>
      <c r="CS585" s="6"/>
      <c r="CT585" s="6"/>
      <c r="CU585" s="6"/>
      <c r="CV585" s="6"/>
      <c r="CW585" s="6"/>
      <c r="CX585" s="6"/>
      <c r="CY585" s="6"/>
      <c r="CZ585" s="6"/>
      <c r="DA585" s="6"/>
      <c r="DB585" s="6"/>
      <c r="DC585" s="6"/>
      <c r="DD585" s="6"/>
      <c r="DE585" s="6"/>
      <c r="DF585" s="6"/>
      <c r="DG585" s="6"/>
      <c r="DH585" s="6"/>
      <c r="DI585" s="6"/>
      <c r="DJ585" s="6"/>
      <c r="DK585" s="6"/>
      <c r="DL585" s="6"/>
      <c r="DM585" s="6"/>
      <c r="DN585" s="6"/>
      <c r="DO585" s="6"/>
      <c r="DP585" s="6"/>
      <c r="DQ585" s="6"/>
      <c r="DR585" s="6"/>
      <c r="DS585" s="6"/>
      <c r="DT585" s="6"/>
      <c r="DU585" s="6"/>
      <c r="DV585" s="6"/>
      <c r="DW585" s="6"/>
      <c r="DX585" s="6"/>
      <c r="DY585" s="6"/>
      <c r="DZ585" s="6"/>
      <c r="EA585" s="6"/>
      <c r="EB585" s="6"/>
      <c r="EC585" s="6"/>
      <c r="ED585" s="6"/>
      <c r="EE585" s="6"/>
      <c r="EF585" s="6"/>
      <c r="EG585" s="6"/>
      <c r="EH585" s="6"/>
      <c r="EI585" s="6"/>
      <c r="EJ585" s="6"/>
      <c r="EK585" s="4"/>
      <c r="EL585" s="4"/>
      <c r="EM585" s="4"/>
      <c r="EN585" s="4"/>
      <c r="EO585" s="4"/>
      <c r="EP585" s="4"/>
      <c r="EQ585" s="4"/>
      <c r="ER585" s="4"/>
      <c r="ES585" s="4"/>
      <c r="ET585" s="4"/>
      <c r="EU585" s="4"/>
      <c r="EV585" s="4"/>
      <c r="EW585" s="4"/>
      <c r="EX585" s="4"/>
      <c r="EY585" s="4"/>
      <c r="EZ585" s="4"/>
      <c r="FA585" s="4"/>
      <c r="FB585" s="4"/>
      <c r="FC585" s="4"/>
      <c r="FD585" s="4"/>
      <c r="FE585" s="4"/>
      <c r="FF585" s="4"/>
      <c r="FG585" s="4"/>
      <c r="FH585" s="4"/>
      <c r="FI585" s="4"/>
      <c r="FJ585" s="4"/>
      <c r="FK585" s="4"/>
      <c r="FL585" s="4"/>
      <c r="FM585" s="4"/>
      <c r="FN585" s="4"/>
      <c r="FO585" s="4"/>
      <c r="FP585" s="4"/>
      <c r="FQ585" s="4"/>
      <c r="FR585" s="4"/>
      <c r="FS585" s="4"/>
      <c r="FT585" s="4"/>
      <c r="FU585" s="4"/>
      <c r="FV585" s="4"/>
      <c r="FW585" s="4"/>
      <c r="FX585" s="4"/>
      <c r="FY585" s="4"/>
      <c r="FZ585" s="4"/>
      <c r="GA585" s="4"/>
      <c r="GB585" s="4"/>
      <c r="GC585" s="4"/>
      <c r="GD585" s="4"/>
      <c r="GE585" s="4"/>
      <c r="GF585" s="4"/>
    </row>
    <row r="586" spans="1:188" x14ac:dyDescent="0.2">
      <c r="A586" s="7"/>
      <c r="B586" s="7"/>
      <c r="C586" s="7"/>
      <c r="D586" s="7"/>
      <c r="E586" s="7"/>
      <c r="F586" s="7"/>
      <c r="G586" s="4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  <c r="AI586" s="12"/>
      <c r="AJ586" s="12"/>
      <c r="AK586" s="12"/>
      <c r="AL586" s="12"/>
      <c r="AM586" s="12"/>
      <c r="AN586" s="12"/>
      <c r="AO586" s="12"/>
      <c r="AP586" s="12"/>
      <c r="AQ586" s="12"/>
      <c r="AR586" s="12"/>
      <c r="AS586" s="12"/>
      <c r="AT586" s="12"/>
      <c r="AU586" s="12"/>
      <c r="AV586" s="12"/>
      <c r="AW586" s="12"/>
      <c r="AX586" s="12"/>
      <c r="AY586" s="12"/>
      <c r="AZ586" s="12"/>
      <c r="BA586" s="12"/>
      <c r="BB586" s="12"/>
      <c r="BC586" s="12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  <c r="BW586" s="6"/>
      <c r="BX586" s="6"/>
      <c r="BY586" s="6"/>
      <c r="BZ586" s="6"/>
      <c r="CA586" s="6"/>
      <c r="CB586" s="6"/>
      <c r="CC586" s="6"/>
      <c r="CD586" s="6"/>
      <c r="CE586" s="6"/>
      <c r="CF586" s="6"/>
      <c r="CG586" s="6"/>
      <c r="CH586" s="6"/>
      <c r="CI586" s="6"/>
      <c r="CJ586" s="6"/>
      <c r="CK586" s="6"/>
      <c r="CL586" s="6"/>
      <c r="CM586" s="6"/>
      <c r="CN586" s="6"/>
      <c r="CO586" s="6"/>
      <c r="CP586" s="6"/>
      <c r="CQ586" s="6"/>
      <c r="CR586" s="6"/>
      <c r="CS586" s="6"/>
      <c r="CT586" s="6"/>
      <c r="CU586" s="6"/>
      <c r="CV586" s="6"/>
      <c r="CW586" s="6"/>
      <c r="CX586" s="6"/>
      <c r="CY586" s="6"/>
      <c r="CZ586" s="6"/>
      <c r="DA586" s="6"/>
      <c r="DB586" s="6"/>
      <c r="DC586" s="6"/>
      <c r="DD586" s="6"/>
      <c r="DE586" s="6"/>
      <c r="DF586" s="6"/>
      <c r="DG586" s="6"/>
      <c r="DH586" s="6"/>
      <c r="DI586" s="6"/>
      <c r="DJ586" s="6"/>
      <c r="DK586" s="6"/>
      <c r="DL586" s="6"/>
      <c r="DM586" s="6"/>
      <c r="DN586" s="6"/>
      <c r="DO586" s="6"/>
      <c r="DP586" s="6"/>
      <c r="DQ586" s="6"/>
      <c r="DR586" s="6"/>
      <c r="DS586" s="6"/>
      <c r="DT586" s="6"/>
      <c r="DU586" s="6"/>
      <c r="DV586" s="6"/>
      <c r="DW586" s="6"/>
      <c r="DX586" s="6"/>
      <c r="DY586" s="6"/>
      <c r="DZ586" s="6"/>
      <c r="EA586" s="6"/>
      <c r="EB586" s="6"/>
      <c r="EC586" s="6"/>
      <c r="ED586" s="6"/>
      <c r="EE586" s="6"/>
      <c r="EF586" s="6"/>
      <c r="EG586" s="6"/>
      <c r="EH586" s="6"/>
      <c r="EI586" s="6"/>
      <c r="EJ586" s="6"/>
      <c r="EK586" s="4"/>
      <c r="EL586" s="4"/>
      <c r="EM586" s="4"/>
      <c r="EN586" s="4"/>
      <c r="EO586" s="4"/>
      <c r="EP586" s="4"/>
      <c r="EQ586" s="4"/>
      <c r="ER586" s="4"/>
      <c r="ES586" s="4"/>
      <c r="ET586" s="4"/>
      <c r="EU586" s="4"/>
      <c r="EV586" s="4"/>
      <c r="EW586" s="4"/>
      <c r="EX586" s="4"/>
      <c r="EY586" s="4"/>
      <c r="EZ586" s="4"/>
      <c r="FA586" s="4"/>
      <c r="FB586" s="4"/>
      <c r="FC586" s="4"/>
      <c r="FD586" s="4"/>
      <c r="FE586" s="4"/>
      <c r="FF586" s="4"/>
      <c r="FG586" s="4"/>
      <c r="FH586" s="4"/>
      <c r="FI586" s="4"/>
      <c r="FJ586" s="4"/>
      <c r="FK586" s="4"/>
      <c r="FL586" s="4"/>
      <c r="FM586" s="4"/>
      <c r="FN586" s="4"/>
      <c r="FO586" s="4"/>
      <c r="FP586" s="4"/>
      <c r="FQ586" s="4"/>
      <c r="FR586" s="4"/>
      <c r="FS586" s="4"/>
      <c r="FT586" s="4"/>
      <c r="FU586" s="4"/>
      <c r="FV586" s="4"/>
      <c r="FW586" s="4"/>
      <c r="FX586" s="4"/>
      <c r="FY586" s="4"/>
      <c r="FZ586" s="4"/>
      <c r="GA586" s="4"/>
      <c r="GB586" s="4"/>
      <c r="GC586" s="4"/>
      <c r="GD586" s="4"/>
      <c r="GE586" s="4"/>
      <c r="GF586" s="4"/>
    </row>
    <row r="587" spans="1:188" x14ac:dyDescent="0.2">
      <c r="A587" s="7"/>
      <c r="B587" s="7"/>
      <c r="C587" s="7"/>
      <c r="D587" s="7"/>
      <c r="E587" s="7"/>
      <c r="F587" s="7"/>
      <c r="G587" s="4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  <c r="AK587" s="12"/>
      <c r="AL587" s="12"/>
      <c r="AM587" s="12"/>
      <c r="AN587" s="12"/>
      <c r="AO587" s="12"/>
      <c r="AP587" s="12"/>
      <c r="AQ587" s="12"/>
      <c r="AR587" s="12"/>
      <c r="AS587" s="12"/>
      <c r="AT587" s="12"/>
      <c r="AU587" s="12"/>
      <c r="AV587" s="12"/>
      <c r="AW587" s="12"/>
      <c r="AX587" s="12"/>
      <c r="AY587" s="12"/>
      <c r="AZ587" s="12"/>
      <c r="BA587" s="12"/>
      <c r="BB587" s="12"/>
      <c r="BC587" s="12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  <c r="BU587" s="6"/>
      <c r="BV587" s="6"/>
      <c r="BW587" s="6"/>
      <c r="BX587" s="6"/>
      <c r="BY587" s="6"/>
      <c r="BZ587" s="6"/>
      <c r="CA587" s="6"/>
      <c r="CB587" s="6"/>
      <c r="CC587" s="6"/>
      <c r="CD587" s="6"/>
      <c r="CE587" s="6"/>
      <c r="CF587" s="6"/>
      <c r="CG587" s="6"/>
      <c r="CH587" s="6"/>
      <c r="CI587" s="6"/>
      <c r="CJ587" s="6"/>
      <c r="CK587" s="6"/>
      <c r="CL587" s="6"/>
      <c r="CM587" s="6"/>
      <c r="CN587" s="6"/>
      <c r="CO587" s="6"/>
      <c r="CP587" s="6"/>
      <c r="CQ587" s="6"/>
      <c r="CR587" s="6"/>
      <c r="CS587" s="6"/>
      <c r="CT587" s="6"/>
      <c r="CU587" s="6"/>
      <c r="CV587" s="6"/>
      <c r="CW587" s="6"/>
      <c r="CX587" s="6"/>
      <c r="CY587" s="6"/>
      <c r="CZ587" s="6"/>
      <c r="DA587" s="6"/>
      <c r="DB587" s="6"/>
      <c r="DC587" s="6"/>
      <c r="DD587" s="6"/>
      <c r="DE587" s="6"/>
      <c r="DF587" s="6"/>
      <c r="DG587" s="6"/>
      <c r="DH587" s="6"/>
      <c r="DI587" s="6"/>
      <c r="DJ587" s="6"/>
      <c r="DK587" s="6"/>
      <c r="DL587" s="6"/>
      <c r="DM587" s="6"/>
      <c r="DN587" s="6"/>
      <c r="DO587" s="6"/>
      <c r="DP587" s="6"/>
      <c r="DQ587" s="6"/>
      <c r="DR587" s="6"/>
      <c r="DS587" s="6"/>
      <c r="DT587" s="6"/>
      <c r="DU587" s="6"/>
      <c r="DV587" s="6"/>
      <c r="DW587" s="6"/>
      <c r="DX587" s="6"/>
      <c r="DY587" s="6"/>
      <c r="DZ587" s="6"/>
      <c r="EA587" s="6"/>
      <c r="EB587" s="6"/>
      <c r="EC587" s="6"/>
      <c r="ED587" s="6"/>
      <c r="EE587" s="6"/>
      <c r="EF587" s="6"/>
      <c r="EG587" s="6"/>
      <c r="EH587" s="6"/>
      <c r="EI587" s="6"/>
      <c r="EJ587" s="6"/>
      <c r="EK587" s="4"/>
      <c r="EL587" s="4"/>
      <c r="EM587" s="4"/>
      <c r="EN587" s="4"/>
      <c r="EO587" s="4"/>
      <c r="EP587" s="4"/>
      <c r="EQ587" s="4"/>
      <c r="ER587" s="4"/>
      <c r="ES587" s="4"/>
      <c r="ET587" s="4"/>
      <c r="EU587" s="4"/>
      <c r="EV587" s="4"/>
      <c r="EW587" s="4"/>
      <c r="EX587" s="4"/>
      <c r="EY587" s="4"/>
      <c r="EZ587" s="4"/>
      <c r="FA587" s="4"/>
      <c r="FB587" s="4"/>
      <c r="FC587" s="4"/>
      <c r="FD587" s="4"/>
      <c r="FE587" s="4"/>
      <c r="FF587" s="4"/>
      <c r="FG587" s="4"/>
      <c r="FH587" s="4"/>
      <c r="FI587" s="4"/>
      <c r="FJ587" s="4"/>
      <c r="FK587" s="4"/>
      <c r="FL587" s="4"/>
      <c r="FM587" s="4"/>
      <c r="FN587" s="4"/>
      <c r="FO587" s="4"/>
      <c r="FP587" s="4"/>
      <c r="FQ587" s="4"/>
      <c r="FR587" s="4"/>
      <c r="FS587" s="4"/>
      <c r="FT587" s="4"/>
      <c r="FU587" s="4"/>
      <c r="FV587" s="4"/>
      <c r="FW587" s="4"/>
      <c r="FX587" s="4"/>
      <c r="FY587" s="4"/>
      <c r="FZ587" s="4"/>
      <c r="GA587" s="4"/>
      <c r="GB587" s="4"/>
      <c r="GC587" s="4"/>
      <c r="GD587" s="4"/>
      <c r="GE587" s="4"/>
      <c r="GF587" s="4"/>
    </row>
    <row r="588" spans="1:188" x14ac:dyDescent="0.2">
      <c r="A588" s="7"/>
      <c r="B588" s="7"/>
      <c r="C588" s="7"/>
      <c r="D588" s="7"/>
      <c r="E588" s="7"/>
      <c r="F588" s="7"/>
      <c r="G588" s="4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  <c r="AJ588" s="12"/>
      <c r="AK588" s="12"/>
      <c r="AL588" s="12"/>
      <c r="AM588" s="12"/>
      <c r="AN588" s="12"/>
      <c r="AO588" s="12"/>
      <c r="AP588" s="12"/>
      <c r="AQ588" s="12"/>
      <c r="AR588" s="12"/>
      <c r="AS588" s="12"/>
      <c r="AT588" s="12"/>
      <c r="AU588" s="12"/>
      <c r="AV588" s="12"/>
      <c r="AW588" s="12"/>
      <c r="AX588" s="12"/>
      <c r="AY588" s="12"/>
      <c r="AZ588" s="12"/>
      <c r="BA588" s="12"/>
      <c r="BB588" s="12"/>
      <c r="BC588" s="12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  <c r="BW588" s="6"/>
      <c r="BX588" s="6"/>
      <c r="BY588" s="6"/>
      <c r="BZ588" s="6"/>
      <c r="CA588" s="6"/>
      <c r="CB588" s="6"/>
      <c r="CC588" s="6"/>
      <c r="CD588" s="6"/>
      <c r="CE588" s="6"/>
      <c r="CF588" s="6"/>
      <c r="CG588" s="6"/>
      <c r="CH588" s="6"/>
      <c r="CI588" s="6"/>
      <c r="CJ588" s="6"/>
      <c r="CK588" s="6"/>
      <c r="CL588" s="6"/>
      <c r="CM588" s="6"/>
      <c r="CN588" s="6"/>
      <c r="CO588" s="6"/>
      <c r="CP588" s="6"/>
      <c r="CQ588" s="6"/>
      <c r="CR588" s="6"/>
      <c r="CS588" s="6"/>
      <c r="CT588" s="6"/>
      <c r="CU588" s="6"/>
      <c r="CV588" s="6"/>
      <c r="CW588" s="6"/>
      <c r="CX588" s="6"/>
      <c r="CY588" s="6"/>
      <c r="CZ588" s="6"/>
      <c r="DA588" s="6"/>
      <c r="DB588" s="6"/>
      <c r="DC588" s="6"/>
      <c r="DD588" s="6"/>
      <c r="DE588" s="6"/>
      <c r="DF588" s="6"/>
      <c r="DG588" s="6"/>
      <c r="DH588" s="6"/>
      <c r="DI588" s="6"/>
      <c r="DJ588" s="6"/>
      <c r="DK588" s="6"/>
      <c r="DL588" s="6"/>
      <c r="DM588" s="6"/>
      <c r="DN588" s="6"/>
      <c r="DO588" s="6"/>
      <c r="DP588" s="6"/>
      <c r="DQ588" s="6"/>
      <c r="DR588" s="6"/>
      <c r="DS588" s="6"/>
      <c r="DT588" s="6"/>
      <c r="DU588" s="6"/>
      <c r="DV588" s="6"/>
      <c r="DW588" s="6"/>
      <c r="DX588" s="6"/>
      <c r="DY588" s="6"/>
      <c r="DZ588" s="6"/>
      <c r="EA588" s="6"/>
      <c r="EB588" s="6"/>
      <c r="EC588" s="6"/>
      <c r="ED588" s="6"/>
      <c r="EE588" s="6"/>
      <c r="EF588" s="6"/>
      <c r="EG588" s="6"/>
      <c r="EH588" s="6"/>
      <c r="EI588" s="6"/>
      <c r="EJ588" s="6"/>
      <c r="EK588" s="4"/>
      <c r="EL588" s="4"/>
      <c r="EM588" s="4"/>
      <c r="EN588" s="4"/>
      <c r="EO588" s="4"/>
      <c r="EP588" s="4"/>
      <c r="EQ588" s="4"/>
      <c r="ER588" s="4"/>
      <c r="ES588" s="4"/>
      <c r="ET588" s="4"/>
      <c r="EU588" s="4"/>
      <c r="EV588" s="4"/>
      <c r="EW588" s="4"/>
      <c r="EX588" s="4"/>
      <c r="EY588" s="4"/>
      <c r="EZ588" s="4"/>
      <c r="FA588" s="4"/>
      <c r="FB588" s="4"/>
      <c r="FC588" s="4"/>
      <c r="FD588" s="4"/>
      <c r="FE588" s="4"/>
      <c r="FF588" s="4"/>
      <c r="FG588" s="4"/>
      <c r="FH588" s="4"/>
      <c r="FI588" s="4"/>
      <c r="FJ588" s="4"/>
      <c r="FK588" s="4"/>
      <c r="FL588" s="4"/>
      <c r="FM588" s="4"/>
      <c r="FN588" s="4"/>
      <c r="FO588" s="4"/>
      <c r="FP588" s="4"/>
      <c r="FQ588" s="4"/>
      <c r="FR588" s="4"/>
      <c r="FS588" s="4"/>
      <c r="FT588" s="4"/>
      <c r="FU588" s="4"/>
      <c r="FV588" s="4"/>
      <c r="FW588" s="4"/>
      <c r="FX588" s="4"/>
      <c r="FY588" s="4"/>
      <c r="FZ588" s="4"/>
      <c r="GA588" s="4"/>
      <c r="GB588" s="4"/>
      <c r="GC588" s="4"/>
      <c r="GD588" s="4"/>
      <c r="GE588" s="4"/>
      <c r="GF588" s="4"/>
    </row>
    <row r="589" spans="1:188" x14ac:dyDescent="0.2">
      <c r="A589" s="7"/>
      <c r="B589" s="7"/>
      <c r="C589" s="7"/>
      <c r="D589" s="7"/>
      <c r="E589" s="7"/>
      <c r="F589" s="7"/>
      <c r="G589" s="4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  <c r="AK589" s="12"/>
      <c r="AL589" s="12"/>
      <c r="AM589" s="12"/>
      <c r="AN589" s="12"/>
      <c r="AO589" s="12"/>
      <c r="AP589" s="12"/>
      <c r="AQ589" s="12"/>
      <c r="AR589" s="12"/>
      <c r="AS589" s="12"/>
      <c r="AT589" s="12"/>
      <c r="AU589" s="12"/>
      <c r="AV589" s="12"/>
      <c r="AW589" s="12"/>
      <c r="AX589" s="12"/>
      <c r="AY589" s="12"/>
      <c r="AZ589" s="12"/>
      <c r="BA589" s="12"/>
      <c r="BB589" s="12"/>
      <c r="BC589" s="12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  <c r="BW589" s="6"/>
      <c r="BX589" s="6"/>
      <c r="BY589" s="6"/>
      <c r="BZ589" s="6"/>
      <c r="CA589" s="6"/>
      <c r="CB589" s="6"/>
      <c r="CC589" s="6"/>
      <c r="CD589" s="6"/>
      <c r="CE589" s="6"/>
      <c r="CF589" s="6"/>
      <c r="CG589" s="6"/>
      <c r="CH589" s="6"/>
      <c r="CI589" s="6"/>
      <c r="CJ589" s="6"/>
      <c r="CK589" s="6"/>
      <c r="CL589" s="6"/>
      <c r="CM589" s="6"/>
      <c r="CN589" s="6"/>
      <c r="CO589" s="6"/>
      <c r="CP589" s="6"/>
      <c r="CQ589" s="6"/>
      <c r="CR589" s="6"/>
      <c r="CS589" s="6"/>
      <c r="CT589" s="6"/>
      <c r="CU589" s="6"/>
      <c r="CV589" s="6"/>
      <c r="CW589" s="6"/>
      <c r="CX589" s="6"/>
      <c r="CY589" s="6"/>
      <c r="CZ589" s="6"/>
      <c r="DA589" s="6"/>
      <c r="DB589" s="6"/>
      <c r="DC589" s="6"/>
      <c r="DD589" s="6"/>
      <c r="DE589" s="6"/>
      <c r="DF589" s="6"/>
      <c r="DG589" s="6"/>
      <c r="DH589" s="6"/>
      <c r="DI589" s="6"/>
      <c r="DJ589" s="6"/>
      <c r="DK589" s="6"/>
      <c r="DL589" s="6"/>
      <c r="DM589" s="6"/>
      <c r="DN589" s="6"/>
      <c r="DO589" s="6"/>
      <c r="DP589" s="6"/>
      <c r="DQ589" s="6"/>
      <c r="DR589" s="6"/>
      <c r="DS589" s="6"/>
      <c r="DT589" s="6"/>
      <c r="DU589" s="6"/>
      <c r="DV589" s="6"/>
      <c r="DW589" s="6"/>
      <c r="DX589" s="6"/>
      <c r="DY589" s="6"/>
      <c r="DZ589" s="6"/>
      <c r="EA589" s="6"/>
      <c r="EB589" s="6"/>
      <c r="EC589" s="6"/>
      <c r="ED589" s="6"/>
      <c r="EE589" s="6"/>
      <c r="EF589" s="6"/>
      <c r="EG589" s="6"/>
      <c r="EH589" s="6"/>
      <c r="EI589" s="6"/>
      <c r="EJ589" s="6"/>
      <c r="EK589" s="4"/>
      <c r="EL589" s="4"/>
      <c r="EM589" s="4"/>
      <c r="EN589" s="4"/>
      <c r="EO589" s="4"/>
      <c r="EP589" s="4"/>
      <c r="EQ589" s="4"/>
      <c r="ER589" s="4"/>
      <c r="ES589" s="4"/>
      <c r="ET589" s="4"/>
      <c r="EU589" s="4"/>
      <c r="EV589" s="4"/>
      <c r="EW589" s="4"/>
      <c r="EX589" s="4"/>
      <c r="EY589" s="4"/>
      <c r="EZ589" s="4"/>
      <c r="FA589" s="4"/>
      <c r="FB589" s="4"/>
      <c r="FC589" s="4"/>
      <c r="FD589" s="4"/>
      <c r="FE589" s="4"/>
      <c r="FF589" s="4"/>
      <c r="FG589" s="4"/>
      <c r="FH589" s="4"/>
      <c r="FI589" s="4"/>
      <c r="FJ589" s="4"/>
      <c r="FK589" s="4"/>
      <c r="FL589" s="4"/>
      <c r="FM589" s="4"/>
      <c r="FN589" s="4"/>
      <c r="FO589" s="4"/>
      <c r="FP589" s="4"/>
      <c r="FQ589" s="4"/>
      <c r="FR589" s="4"/>
      <c r="FS589" s="4"/>
      <c r="FT589" s="4"/>
      <c r="FU589" s="4"/>
      <c r="FV589" s="4"/>
      <c r="FW589" s="4"/>
      <c r="FX589" s="4"/>
      <c r="FY589" s="4"/>
      <c r="FZ589" s="4"/>
      <c r="GA589" s="4"/>
      <c r="GB589" s="4"/>
      <c r="GC589" s="4"/>
      <c r="GD589" s="4"/>
      <c r="GE589" s="4"/>
      <c r="GF589" s="4"/>
    </row>
    <row r="590" spans="1:188" x14ac:dyDescent="0.2">
      <c r="A590" s="7"/>
      <c r="B590" s="7"/>
      <c r="C590" s="7"/>
      <c r="D590" s="7"/>
      <c r="E590" s="7"/>
      <c r="F590" s="7"/>
      <c r="G590" s="4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  <c r="AK590" s="12"/>
      <c r="AL590" s="12"/>
      <c r="AM590" s="12"/>
      <c r="AN590" s="12"/>
      <c r="AO590" s="12"/>
      <c r="AP590" s="12"/>
      <c r="AQ590" s="12"/>
      <c r="AR590" s="12"/>
      <c r="AS590" s="12"/>
      <c r="AT590" s="12"/>
      <c r="AU590" s="12"/>
      <c r="AV590" s="12"/>
      <c r="AW590" s="12"/>
      <c r="AX590" s="12"/>
      <c r="AY590" s="12"/>
      <c r="AZ590" s="12"/>
      <c r="BA590" s="12"/>
      <c r="BB590" s="12"/>
      <c r="BC590" s="12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  <c r="BV590" s="6"/>
      <c r="BW590" s="6"/>
      <c r="BX590" s="6"/>
      <c r="BY590" s="6"/>
      <c r="BZ590" s="6"/>
      <c r="CA590" s="6"/>
      <c r="CB590" s="6"/>
      <c r="CC590" s="6"/>
      <c r="CD590" s="6"/>
      <c r="CE590" s="6"/>
      <c r="CF590" s="6"/>
      <c r="CG590" s="6"/>
      <c r="CH590" s="6"/>
      <c r="CI590" s="6"/>
      <c r="CJ590" s="6"/>
      <c r="CK590" s="6"/>
      <c r="CL590" s="6"/>
      <c r="CM590" s="6"/>
      <c r="CN590" s="6"/>
      <c r="CO590" s="6"/>
      <c r="CP590" s="6"/>
      <c r="CQ590" s="6"/>
      <c r="CR590" s="6"/>
      <c r="CS590" s="6"/>
      <c r="CT590" s="6"/>
      <c r="CU590" s="6"/>
      <c r="CV590" s="6"/>
      <c r="CW590" s="6"/>
      <c r="CX590" s="6"/>
      <c r="CY590" s="6"/>
      <c r="CZ590" s="6"/>
      <c r="DA590" s="6"/>
      <c r="DB590" s="6"/>
      <c r="DC590" s="6"/>
      <c r="DD590" s="6"/>
      <c r="DE590" s="6"/>
      <c r="DF590" s="6"/>
      <c r="DG590" s="6"/>
      <c r="DH590" s="6"/>
      <c r="DI590" s="6"/>
      <c r="DJ590" s="6"/>
      <c r="DK590" s="6"/>
      <c r="DL590" s="6"/>
      <c r="DM590" s="6"/>
      <c r="DN590" s="6"/>
      <c r="DO590" s="6"/>
      <c r="DP590" s="6"/>
      <c r="DQ590" s="6"/>
      <c r="DR590" s="6"/>
      <c r="DS590" s="6"/>
      <c r="DT590" s="6"/>
      <c r="DU590" s="6"/>
      <c r="DV590" s="6"/>
      <c r="DW590" s="6"/>
      <c r="DX590" s="6"/>
      <c r="DY590" s="6"/>
      <c r="DZ590" s="6"/>
      <c r="EA590" s="6"/>
      <c r="EB590" s="6"/>
      <c r="EC590" s="6"/>
      <c r="ED590" s="6"/>
      <c r="EE590" s="6"/>
      <c r="EF590" s="6"/>
      <c r="EG590" s="6"/>
      <c r="EH590" s="6"/>
      <c r="EI590" s="6"/>
      <c r="EJ590" s="6"/>
      <c r="EK590" s="4"/>
      <c r="EL590" s="4"/>
      <c r="EM590" s="4"/>
      <c r="EN590" s="4"/>
      <c r="EO590" s="4"/>
      <c r="EP590" s="4"/>
      <c r="EQ590" s="4"/>
      <c r="ER590" s="4"/>
      <c r="ES590" s="4"/>
      <c r="ET590" s="4"/>
      <c r="EU590" s="4"/>
      <c r="EV590" s="4"/>
      <c r="EW590" s="4"/>
      <c r="EX590" s="4"/>
      <c r="EY590" s="4"/>
      <c r="EZ590" s="4"/>
      <c r="FA590" s="4"/>
      <c r="FB590" s="4"/>
      <c r="FC590" s="4"/>
      <c r="FD590" s="4"/>
      <c r="FE590" s="4"/>
      <c r="FF590" s="4"/>
      <c r="FG590" s="4"/>
      <c r="FH590" s="4"/>
      <c r="FI590" s="4"/>
      <c r="FJ590" s="4"/>
      <c r="FK590" s="4"/>
      <c r="FL590" s="4"/>
      <c r="FM590" s="4"/>
      <c r="FN590" s="4"/>
      <c r="FO590" s="4"/>
      <c r="FP590" s="4"/>
      <c r="FQ590" s="4"/>
      <c r="FR590" s="4"/>
      <c r="FS590" s="4"/>
      <c r="FT590" s="4"/>
      <c r="FU590" s="4"/>
      <c r="FV590" s="4"/>
      <c r="FW590" s="4"/>
      <c r="FX590" s="4"/>
      <c r="FY590" s="4"/>
      <c r="FZ590" s="4"/>
      <c r="GA590" s="4"/>
      <c r="GB590" s="4"/>
      <c r="GC590" s="4"/>
      <c r="GD590" s="4"/>
      <c r="GE590" s="4"/>
      <c r="GF590" s="4"/>
    </row>
    <row r="591" spans="1:188" x14ac:dyDescent="0.2">
      <c r="A591" s="7"/>
      <c r="B591" s="7"/>
      <c r="C591" s="7"/>
      <c r="D591" s="7"/>
      <c r="E591" s="7"/>
      <c r="F591" s="7"/>
      <c r="G591" s="4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  <c r="AJ591" s="12"/>
      <c r="AK591" s="12"/>
      <c r="AL591" s="12"/>
      <c r="AM591" s="12"/>
      <c r="AN591" s="12"/>
      <c r="AO591" s="12"/>
      <c r="AP591" s="12"/>
      <c r="AQ591" s="12"/>
      <c r="AR591" s="12"/>
      <c r="AS591" s="12"/>
      <c r="AT591" s="12"/>
      <c r="AU591" s="12"/>
      <c r="AV591" s="12"/>
      <c r="AW591" s="12"/>
      <c r="AX591" s="12"/>
      <c r="AY591" s="12"/>
      <c r="AZ591" s="12"/>
      <c r="BA591" s="12"/>
      <c r="BB591" s="12"/>
      <c r="BC591" s="12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  <c r="BW591" s="6"/>
      <c r="BX591" s="6"/>
      <c r="BY591" s="6"/>
      <c r="BZ591" s="6"/>
      <c r="CA591" s="6"/>
      <c r="CB591" s="6"/>
      <c r="CC591" s="6"/>
      <c r="CD591" s="6"/>
      <c r="CE591" s="6"/>
      <c r="CF591" s="6"/>
      <c r="CG591" s="6"/>
      <c r="CH591" s="6"/>
      <c r="CI591" s="6"/>
      <c r="CJ591" s="6"/>
      <c r="CK591" s="6"/>
      <c r="CL591" s="6"/>
      <c r="CM591" s="6"/>
      <c r="CN591" s="6"/>
      <c r="CO591" s="6"/>
      <c r="CP591" s="6"/>
      <c r="CQ591" s="6"/>
      <c r="CR591" s="6"/>
      <c r="CS591" s="6"/>
      <c r="CT591" s="6"/>
      <c r="CU591" s="6"/>
      <c r="CV591" s="6"/>
      <c r="CW591" s="6"/>
      <c r="CX591" s="6"/>
      <c r="CY591" s="6"/>
      <c r="CZ591" s="6"/>
      <c r="DA591" s="6"/>
      <c r="DB591" s="6"/>
      <c r="DC591" s="6"/>
      <c r="DD591" s="6"/>
      <c r="DE591" s="6"/>
      <c r="DF591" s="6"/>
      <c r="DG591" s="6"/>
      <c r="DH591" s="6"/>
      <c r="DI591" s="6"/>
      <c r="DJ591" s="6"/>
      <c r="DK591" s="6"/>
      <c r="DL591" s="6"/>
      <c r="DM591" s="6"/>
      <c r="DN591" s="6"/>
      <c r="DO591" s="6"/>
      <c r="DP591" s="6"/>
      <c r="DQ591" s="6"/>
      <c r="DR591" s="6"/>
      <c r="DS591" s="6"/>
      <c r="DT591" s="6"/>
      <c r="DU591" s="6"/>
      <c r="DV591" s="6"/>
      <c r="DW591" s="6"/>
      <c r="DX591" s="6"/>
      <c r="DY591" s="6"/>
      <c r="DZ591" s="6"/>
      <c r="EA591" s="6"/>
      <c r="EB591" s="6"/>
      <c r="EC591" s="6"/>
      <c r="ED591" s="6"/>
      <c r="EE591" s="6"/>
      <c r="EF591" s="6"/>
      <c r="EG591" s="6"/>
      <c r="EH591" s="6"/>
      <c r="EI591" s="6"/>
      <c r="EJ591" s="6"/>
      <c r="EK591" s="4"/>
      <c r="EL591" s="4"/>
      <c r="EM591" s="4"/>
      <c r="EN591" s="4"/>
      <c r="EO591" s="4"/>
      <c r="EP591" s="4"/>
      <c r="EQ591" s="4"/>
      <c r="ER591" s="4"/>
      <c r="ES591" s="4"/>
      <c r="ET591" s="4"/>
      <c r="EU591" s="4"/>
      <c r="EV591" s="4"/>
      <c r="EW591" s="4"/>
      <c r="EX591" s="4"/>
      <c r="EY591" s="4"/>
      <c r="EZ591" s="4"/>
      <c r="FA591" s="4"/>
      <c r="FB591" s="4"/>
      <c r="FC591" s="4"/>
      <c r="FD591" s="4"/>
      <c r="FE591" s="4"/>
      <c r="FF591" s="4"/>
      <c r="FG591" s="4"/>
      <c r="FH591" s="4"/>
      <c r="FI591" s="4"/>
      <c r="FJ591" s="4"/>
      <c r="FK591" s="4"/>
      <c r="FL591" s="4"/>
      <c r="FM591" s="4"/>
      <c r="FN591" s="4"/>
      <c r="FO591" s="4"/>
      <c r="FP591" s="4"/>
      <c r="FQ591" s="4"/>
      <c r="FR591" s="4"/>
      <c r="FS591" s="4"/>
      <c r="FT591" s="4"/>
      <c r="FU591" s="4"/>
      <c r="FV591" s="4"/>
      <c r="FW591" s="4"/>
      <c r="FX591" s="4"/>
      <c r="FY591" s="4"/>
      <c r="FZ591" s="4"/>
      <c r="GA591" s="4"/>
      <c r="GB591" s="4"/>
      <c r="GC591" s="4"/>
      <c r="GD591" s="4"/>
      <c r="GE591" s="4"/>
      <c r="GF591" s="4"/>
    </row>
    <row r="592" spans="1:188" x14ac:dyDescent="0.2">
      <c r="A592" s="7"/>
      <c r="B592" s="7"/>
      <c r="C592" s="7"/>
      <c r="D592" s="7"/>
      <c r="E592" s="7"/>
      <c r="F592" s="7"/>
      <c r="G592" s="4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  <c r="AM592" s="12"/>
      <c r="AN592" s="12"/>
      <c r="AO592" s="12"/>
      <c r="AP592" s="12"/>
      <c r="AQ592" s="12"/>
      <c r="AR592" s="12"/>
      <c r="AS592" s="12"/>
      <c r="AT592" s="12"/>
      <c r="AU592" s="12"/>
      <c r="AV592" s="12"/>
      <c r="AW592" s="12"/>
      <c r="AX592" s="12"/>
      <c r="AY592" s="12"/>
      <c r="AZ592" s="12"/>
      <c r="BA592" s="12"/>
      <c r="BB592" s="12"/>
      <c r="BC592" s="12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  <c r="BU592" s="6"/>
      <c r="BV592" s="6"/>
      <c r="BW592" s="6"/>
      <c r="BX592" s="6"/>
      <c r="BY592" s="6"/>
      <c r="BZ592" s="6"/>
      <c r="CA592" s="6"/>
      <c r="CB592" s="6"/>
      <c r="CC592" s="6"/>
      <c r="CD592" s="6"/>
      <c r="CE592" s="6"/>
      <c r="CF592" s="6"/>
      <c r="CG592" s="6"/>
      <c r="CH592" s="6"/>
      <c r="CI592" s="6"/>
      <c r="CJ592" s="6"/>
      <c r="CK592" s="6"/>
      <c r="CL592" s="6"/>
      <c r="CM592" s="6"/>
      <c r="CN592" s="6"/>
      <c r="CO592" s="6"/>
      <c r="CP592" s="6"/>
      <c r="CQ592" s="6"/>
      <c r="CR592" s="6"/>
      <c r="CS592" s="6"/>
      <c r="CT592" s="6"/>
      <c r="CU592" s="6"/>
      <c r="CV592" s="6"/>
      <c r="CW592" s="6"/>
      <c r="CX592" s="6"/>
      <c r="CY592" s="6"/>
      <c r="CZ592" s="6"/>
      <c r="DA592" s="6"/>
      <c r="DB592" s="6"/>
      <c r="DC592" s="6"/>
      <c r="DD592" s="6"/>
      <c r="DE592" s="6"/>
      <c r="DF592" s="6"/>
      <c r="DG592" s="6"/>
      <c r="DH592" s="6"/>
      <c r="DI592" s="6"/>
      <c r="DJ592" s="6"/>
      <c r="DK592" s="6"/>
      <c r="DL592" s="6"/>
      <c r="DM592" s="6"/>
      <c r="DN592" s="6"/>
      <c r="DO592" s="6"/>
      <c r="DP592" s="6"/>
      <c r="DQ592" s="6"/>
      <c r="DR592" s="6"/>
      <c r="DS592" s="6"/>
      <c r="DT592" s="6"/>
      <c r="DU592" s="6"/>
      <c r="DV592" s="6"/>
      <c r="DW592" s="6"/>
      <c r="DX592" s="6"/>
      <c r="DY592" s="6"/>
      <c r="DZ592" s="6"/>
      <c r="EA592" s="6"/>
      <c r="EB592" s="6"/>
      <c r="EC592" s="6"/>
      <c r="ED592" s="6"/>
      <c r="EE592" s="6"/>
      <c r="EF592" s="6"/>
      <c r="EG592" s="6"/>
      <c r="EH592" s="6"/>
      <c r="EI592" s="6"/>
      <c r="EJ592" s="6"/>
      <c r="EK592" s="4"/>
      <c r="EL592" s="4"/>
      <c r="EM592" s="4"/>
      <c r="EN592" s="4"/>
      <c r="EO592" s="4"/>
      <c r="EP592" s="4"/>
      <c r="EQ592" s="4"/>
      <c r="ER592" s="4"/>
      <c r="ES592" s="4"/>
      <c r="ET592" s="4"/>
      <c r="EU592" s="4"/>
      <c r="EV592" s="4"/>
      <c r="EW592" s="4"/>
      <c r="EX592" s="4"/>
      <c r="EY592" s="4"/>
      <c r="EZ592" s="4"/>
      <c r="FA592" s="4"/>
      <c r="FB592" s="4"/>
      <c r="FC592" s="4"/>
      <c r="FD592" s="4"/>
      <c r="FE592" s="4"/>
      <c r="FF592" s="4"/>
      <c r="FG592" s="4"/>
      <c r="FH592" s="4"/>
      <c r="FI592" s="4"/>
      <c r="FJ592" s="4"/>
      <c r="FK592" s="4"/>
      <c r="FL592" s="4"/>
      <c r="FM592" s="4"/>
      <c r="FN592" s="4"/>
      <c r="FO592" s="4"/>
      <c r="FP592" s="4"/>
      <c r="FQ592" s="4"/>
      <c r="FR592" s="4"/>
      <c r="FS592" s="4"/>
      <c r="FT592" s="4"/>
      <c r="FU592" s="4"/>
      <c r="FV592" s="4"/>
      <c r="FW592" s="4"/>
      <c r="FX592" s="4"/>
      <c r="FY592" s="4"/>
      <c r="FZ592" s="4"/>
      <c r="GA592" s="4"/>
      <c r="GB592" s="4"/>
      <c r="GC592" s="4"/>
      <c r="GD592" s="4"/>
      <c r="GE592" s="4"/>
      <c r="GF592" s="4"/>
    </row>
    <row r="593" spans="1:188" x14ac:dyDescent="0.2">
      <c r="A593" s="7"/>
      <c r="B593" s="7"/>
      <c r="C593" s="7"/>
      <c r="D593" s="7"/>
      <c r="E593" s="7"/>
      <c r="F593" s="7"/>
      <c r="G593" s="4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  <c r="AK593" s="12"/>
      <c r="AL593" s="12"/>
      <c r="AM593" s="12"/>
      <c r="AN593" s="12"/>
      <c r="AO593" s="12"/>
      <c r="AP593" s="12"/>
      <c r="AQ593" s="12"/>
      <c r="AR593" s="12"/>
      <c r="AS593" s="12"/>
      <c r="AT593" s="12"/>
      <c r="AU593" s="12"/>
      <c r="AV593" s="12"/>
      <c r="AW593" s="12"/>
      <c r="AX593" s="12"/>
      <c r="AY593" s="12"/>
      <c r="AZ593" s="12"/>
      <c r="BA593" s="12"/>
      <c r="BB593" s="12"/>
      <c r="BC593" s="12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  <c r="BW593" s="6"/>
      <c r="BX593" s="6"/>
      <c r="BY593" s="6"/>
      <c r="BZ593" s="6"/>
      <c r="CA593" s="6"/>
      <c r="CB593" s="6"/>
      <c r="CC593" s="6"/>
      <c r="CD593" s="6"/>
      <c r="CE593" s="6"/>
      <c r="CF593" s="6"/>
      <c r="CG593" s="6"/>
      <c r="CH593" s="6"/>
      <c r="CI593" s="6"/>
      <c r="CJ593" s="6"/>
      <c r="CK593" s="6"/>
      <c r="CL593" s="6"/>
      <c r="CM593" s="6"/>
      <c r="CN593" s="6"/>
      <c r="CO593" s="6"/>
      <c r="CP593" s="6"/>
      <c r="CQ593" s="6"/>
      <c r="CR593" s="6"/>
      <c r="CS593" s="6"/>
      <c r="CT593" s="6"/>
      <c r="CU593" s="6"/>
      <c r="CV593" s="6"/>
      <c r="CW593" s="6"/>
      <c r="CX593" s="6"/>
      <c r="CY593" s="6"/>
      <c r="CZ593" s="6"/>
      <c r="DA593" s="6"/>
      <c r="DB593" s="6"/>
      <c r="DC593" s="6"/>
      <c r="DD593" s="6"/>
      <c r="DE593" s="6"/>
      <c r="DF593" s="6"/>
      <c r="DG593" s="6"/>
      <c r="DH593" s="6"/>
      <c r="DI593" s="6"/>
      <c r="DJ593" s="6"/>
      <c r="DK593" s="6"/>
      <c r="DL593" s="6"/>
      <c r="DM593" s="6"/>
      <c r="DN593" s="6"/>
      <c r="DO593" s="6"/>
      <c r="DP593" s="6"/>
      <c r="DQ593" s="6"/>
      <c r="DR593" s="6"/>
      <c r="DS593" s="6"/>
      <c r="DT593" s="6"/>
      <c r="DU593" s="6"/>
      <c r="DV593" s="6"/>
      <c r="DW593" s="6"/>
      <c r="DX593" s="6"/>
      <c r="DY593" s="6"/>
      <c r="DZ593" s="6"/>
      <c r="EA593" s="6"/>
      <c r="EB593" s="6"/>
      <c r="EC593" s="6"/>
      <c r="ED593" s="6"/>
      <c r="EE593" s="6"/>
      <c r="EF593" s="6"/>
      <c r="EG593" s="6"/>
      <c r="EH593" s="6"/>
      <c r="EI593" s="6"/>
      <c r="EJ593" s="6"/>
      <c r="EK593" s="4"/>
      <c r="EL593" s="4"/>
      <c r="EM593" s="4"/>
      <c r="EN593" s="4"/>
      <c r="EO593" s="4"/>
      <c r="EP593" s="4"/>
      <c r="EQ593" s="4"/>
      <c r="ER593" s="4"/>
      <c r="ES593" s="4"/>
      <c r="ET593" s="4"/>
      <c r="EU593" s="4"/>
      <c r="EV593" s="4"/>
      <c r="EW593" s="4"/>
      <c r="EX593" s="4"/>
      <c r="EY593" s="4"/>
      <c r="EZ593" s="4"/>
      <c r="FA593" s="4"/>
      <c r="FB593" s="4"/>
      <c r="FC593" s="4"/>
      <c r="FD593" s="4"/>
      <c r="FE593" s="4"/>
      <c r="FF593" s="4"/>
      <c r="FG593" s="4"/>
      <c r="FH593" s="4"/>
      <c r="FI593" s="4"/>
      <c r="FJ593" s="4"/>
      <c r="FK593" s="4"/>
      <c r="FL593" s="4"/>
      <c r="FM593" s="4"/>
      <c r="FN593" s="4"/>
      <c r="FO593" s="4"/>
      <c r="FP593" s="4"/>
      <c r="FQ593" s="4"/>
      <c r="FR593" s="4"/>
      <c r="FS593" s="4"/>
      <c r="FT593" s="4"/>
      <c r="FU593" s="4"/>
      <c r="FV593" s="4"/>
      <c r="FW593" s="4"/>
      <c r="FX593" s="4"/>
      <c r="FY593" s="4"/>
      <c r="FZ593" s="4"/>
      <c r="GA593" s="4"/>
      <c r="GB593" s="4"/>
      <c r="GC593" s="4"/>
      <c r="GD593" s="4"/>
      <c r="GE593" s="4"/>
      <c r="GF593" s="4"/>
    </row>
    <row r="594" spans="1:188" x14ac:dyDescent="0.2">
      <c r="A594" s="7"/>
      <c r="B594" s="7"/>
      <c r="C594" s="7"/>
      <c r="D594" s="7"/>
      <c r="E594" s="7"/>
      <c r="F594" s="7"/>
      <c r="G594" s="4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  <c r="AK594" s="12"/>
      <c r="AL594" s="12"/>
      <c r="AM594" s="12"/>
      <c r="AN594" s="12"/>
      <c r="AO594" s="12"/>
      <c r="AP594" s="12"/>
      <c r="AQ594" s="12"/>
      <c r="AR594" s="12"/>
      <c r="AS594" s="12"/>
      <c r="AT594" s="12"/>
      <c r="AU594" s="12"/>
      <c r="AV594" s="12"/>
      <c r="AW594" s="12"/>
      <c r="AX594" s="12"/>
      <c r="AY594" s="12"/>
      <c r="AZ594" s="12"/>
      <c r="BA594" s="12"/>
      <c r="BB594" s="12"/>
      <c r="BC594" s="12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  <c r="BW594" s="6"/>
      <c r="BX594" s="6"/>
      <c r="BY594" s="6"/>
      <c r="BZ594" s="6"/>
      <c r="CA594" s="6"/>
      <c r="CB594" s="6"/>
      <c r="CC594" s="6"/>
      <c r="CD594" s="6"/>
      <c r="CE594" s="6"/>
      <c r="CF594" s="6"/>
      <c r="CG594" s="6"/>
      <c r="CH594" s="6"/>
      <c r="CI594" s="6"/>
      <c r="CJ594" s="6"/>
      <c r="CK594" s="6"/>
      <c r="CL594" s="6"/>
      <c r="CM594" s="6"/>
      <c r="CN594" s="6"/>
      <c r="CO594" s="6"/>
      <c r="CP594" s="6"/>
      <c r="CQ594" s="6"/>
      <c r="CR594" s="6"/>
      <c r="CS594" s="6"/>
      <c r="CT594" s="6"/>
      <c r="CU594" s="6"/>
      <c r="CV594" s="6"/>
      <c r="CW594" s="6"/>
      <c r="CX594" s="6"/>
      <c r="CY594" s="6"/>
      <c r="CZ594" s="6"/>
      <c r="DA594" s="6"/>
      <c r="DB594" s="6"/>
      <c r="DC594" s="6"/>
      <c r="DD594" s="6"/>
      <c r="DE594" s="6"/>
      <c r="DF594" s="6"/>
      <c r="DG594" s="6"/>
      <c r="DH594" s="6"/>
      <c r="DI594" s="6"/>
      <c r="DJ594" s="6"/>
      <c r="DK594" s="6"/>
      <c r="DL594" s="6"/>
      <c r="DM594" s="6"/>
      <c r="DN594" s="6"/>
      <c r="DO594" s="6"/>
      <c r="DP594" s="6"/>
      <c r="DQ594" s="6"/>
      <c r="DR594" s="6"/>
      <c r="DS594" s="6"/>
      <c r="DT594" s="6"/>
      <c r="DU594" s="6"/>
      <c r="DV594" s="6"/>
      <c r="DW594" s="6"/>
      <c r="DX594" s="6"/>
      <c r="DY594" s="6"/>
      <c r="DZ594" s="6"/>
      <c r="EA594" s="6"/>
      <c r="EB594" s="6"/>
      <c r="EC594" s="6"/>
      <c r="ED594" s="6"/>
      <c r="EE594" s="6"/>
      <c r="EF594" s="6"/>
      <c r="EG594" s="6"/>
      <c r="EH594" s="6"/>
      <c r="EI594" s="6"/>
      <c r="EJ594" s="6"/>
      <c r="EK594" s="4"/>
      <c r="EL594" s="4"/>
      <c r="EM594" s="4"/>
      <c r="EN594" s="4"/>
      <c r="EO594" s="4"/>
      <c r="EP594" s="4"/>
      <c r="EQ594" s="4"/>
      <c r="ER594" s="4"/>
      <c r="ES594" s="4"/>
      <c r="ET594" s="4"/>
      <c r="EU594" s="4"/>
      <c r="EV594" s="4"/>
      <c r="EW594" s="4"/>
      <c r="EX594" s="4"/>
      <c r="EY594" s="4"/>
      <c r="EZ594" s="4"/>
      <c r="FA594" s="4"/>
      <c r="FB594" s="4"/>
      <c r="FC594" s="4"/>
      <c r="FD594" s="4"/>
      <c r="FE594" s="4"/>
      <c r="FF594" s="4"/>
      <c r="FG594" s="4"/>
      <c r="FH594" s="4"/>
      <c r="FI594" s="4"/>
      <c r="FJ594" s="4"/>
      <c r="FK594" s="4"/>
      <c r="FL594" s="4"/>
      <c r="FM594" s="4"/>
      <c r="FN594" s="4"/>
      <c r="FO594" s="4"/>
      <c r="FP594" s="4"/>
      <c r="FQ594" s="4"/>
      <c r="FR594" s="4"/>
      <c r="FS594" s="4"/>
      <c r="FT594" s="4"/>
      <c r="FU594" s="4"/>
      <c r="FV594" s="4"/>
      <c r="FW594" s="4"/>
      <c r="FX594" s="4"/>
      <c r="FY594" s="4"/>
      <c r="FZ594" s="4"/>
      <c r="GA594" s="4"/>
      <c r="GB594" s="4"/>
      <c r="GC594" s="4"/>
      <c r="GD594" s="4"/>
      <c r="GE594" s="4"/>
      <c r="GF594" s="4"/>
    </row>
    <row r="595" spans="1:188" x14ac:dyDescent="0.2">
      <c r="A595" s="7"/>
      <c r="B595" s="7"/>
      <c r="C595" s="7"/>
      <c r="D595" s="7"/>
      <c r="E595" s="7"/>
      <c r="F595" s="7"/>
      <c r="G595" s="4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  <c r="AK595" s="12"/>
      <c r="AL595" s="12"/>
      <c r="AM595" s="12"/>
      <c r="AN595" s="12"/>
      <c r="AO595" s="12"/>
      <c r="AP595" s="12"/>
      <c r="AQ595" s="12"/>
      <c r="AR595" s="12"/>
      <c r="AS595" s="12"/>
      <c r="AT595" s="12"/>
      <c r="AU595" s="12"/>
      <c r="AV595" s="12"/>
      <c r="AW595" s="12"/>
      <c r="AX595" s="12"/>
      <c r="AY595" s="12"/>
      <c r="AZ595" s="12"/>
      <c r="BA595" s="12"/>
      <c r="BB595" s="12"/>
      <c r="BC595" s="12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  <c r="BW595" s="6"/>
      <c r="BX595" s="6"/>
      <c r="BY595" s="6"/>
      <c r="BZ595" s="6"/>
      <c r="CA595" s="6"/>
      <c r="CB595" s="6"/>
      <c r="CC595" s="6"/>
      <c r="CD595" s="6"/>
      <c r="CE595" s="6"/>
      <c r="CF595" s="6"/>
      <c r="CG595" s="6"/>
      <c r="CH595" s="6"/>
      <c r="CI595" s="6"/>
      <c r="CJ595" s="6"/>
      <c r="CK595" s="6"/>
      <c r="CL595" s="6"/>
      <c r="CM595" s="6"/>
      <c r="CN595" s="6"/>
      <c r="CO595" s="6"/>
      <c r="CP595" s="6"/>
      <c r="CQ595" s="6"/>
      <c r="CR595" s="6"/>
      <c r="CS595" s="6"/>
      <c r="CT595" s="6"/>
      <c r="CU595" s="6"/>
      <c r="CV595" s="6"/>
      <c r="CW595" s="6"/>
      <c r="CX595" s="6"/>
      <c r="CY595" s="6"/>
      <c r="CZ595" s="6"/>
      <c r="DA595" s="6"/>
      <c r="DB595" s="6"/>
      <c r="DC595" s="6"/>
      <c r="DD595" s="6"/>
      <c r="DE595" s="6"/>
      <c r="DF595" s="6"/>
      <c r="DG595" s="6"/>
      <c r="DH595" s="6"/>
      <c r="DI595" s="6"/>
      <c r="DJ595" s="6"/>
      <c r="DK595" s="6"/>
      <c r="DL595" s="6"/>
      <c r="DM595" s="6"/>
      <c r="DN595" s="6"/>
      <c r="DO595" s="6"/>
      <c r="DP595" s="6"/>
      <c r="DQ595" s="6"/>
      <c r="DR595" s="6"/>
      <c r="DS595" s="6"/>
      <c r="DT595" s="6"/>
      <c r="DU595" s="6"/>
      <c r="DV595" s="6"/>
      <c r="DW595" s="6"/>
      <c r="DX595" s="6"/>
      <c r="DY595" s="6"/>
      <c r="DZ595" s="6"/>
      <c r="EA595" s="6"/>
      <c r="EB595" s="6"/>
      <c r="EC595" s="6"/>
      <c r="ED595" s="6"/>
      <c r="EE595" s="6"/>
      <c r="EF595" s="6"/>
      <c r="EG595" s="6"/>
      <c r="EH595" s="6"/>
      <c r="EI595" s="6"/>
      <c r="EJ595" s="6"/>
      <c r="EK595" s="4"/>
      <c r="EL595" s="4"/>
      <c r="EM595" s="4"/>
      <c r="EN595" s="4"/>
      <c r="EO595" s="4"/>
      <c r="EP595" s="4"/>
      <c r="EQ595" s="4"/>
      <c r="ER595" s="4"/>
      <c r="ES595" s="4"/>
      <c r="ET595" s="4"/>
      <c r="EU595" s="4"/>
      <c r="EV595" s="4"/>
      <c r="EW595" s="4"/>
      <c r="EX595" s="4"/>
      <c r="EY595" s="4"/>
      <c r="EZ595" s="4"/>
      <c r="FA595" s="4"/>
      <c r="FB595" s="4"/>
      <c r="FC595" s="4"/>
      <c r="FD595" s="4"/>
      <c r="FE595" s="4"/>
      <c r="FF595" s="4"/>
      <c r="FG595" s="4"/>
      <c r="FH595" s="4"/>
      <c r="FI595" s="4"/>
      <c r="FJ595" s="4"/>
      <c r="FK595" s="4"/>
      <c r="FL595" s="4"/>
      <c r="FM595" s="4"/>
      <c r="FN595" s="4"/>
      <c r="FO595" s="4"/>
      <c r="FP595" s="4"/>
      <c r="FQ595" s="4"/>
      <c r="FR595" s="4"/>
      <c r="FS595" s="4"/>
      <c r="FT595" s="4"/>
      <c r="FU595" s="4"/>
      <c r="FV595" s="4"/>
      <c r="FW595" s="4"/>
      <c r="FX595" s="4"/>
      <c r="FY595" s="4"/>
      <c r="FZ595" s="4"/>
      <c r="GA595" s="4"/>
      <c r="GB595" s="4"/>
      <c r="GC595" s="4"/>
      <c r="GD595" s="4"/>
      <c r="GE595" s="4"/>
      <c r="GF595" s="4"/>
    </row>
    <row r="596" spans="1:188" x14ac:dyDescent="0.2">
      <c r="A596" s="7"/>
      <c r="B596" s="7"/>
      <c r="C596" s="7"/>
      <c r="D596" s="7"/>
      <c r="E596" s="7"/>
      <c r="F596" s="7"/>
      <c r="G596" s="4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  <c r="AK596" s="12"/>
      <c r="AL596" s="12"/>
      <c r="AM596" s="12"/>
      <c r="AN596" s="12"/>
      <c r="AO596" s="12"/>
      <c r="AP596" s="12"/>
      <c r="AQ596" s="12"/>
      <c r="AR596" s="12"/>
      <c r="AS596" s="12"/>
      <c r="AT596" s="12"/>
      <c r="AU596" s="12"/>
      <c r="AV596" s="12"/>
      <c r="AW596" s="12"/>
      <c r="AX596" s="12"/>
      <c r="AY596" s="12"/>
      <c r="AZ596" s="12"/>
      <c r="BA596" s="12"/>
      <c r="BB596" s="12"/>
      <c r="BC596" s="12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  <c r="BW596" s="6"/>
      <c r="BX596" s="6"/>
      <c r="BY596" s="6"/>
      <c r="BZ596" s="6"/>
      <c r="CA596" s="6"/>
      <c r="CB596" s="6"/>
      <c r="CC596" s="6"/>
      <c r="CD596" s="6"/>
      <c r="CE596" s="6"/>
      <c r="CF596" s="6"/>
      <c r="CG596" s="6"/>
      <c r="CH596" s="6"/>
      <c r="CI596" s="6"/>
      <c r="CJ596" s="6"/>
      <c r="CK596" s="6"/>
      <c r="CL596" s="6"/>
      <c r="CM596" s="6"/>
      <c r="CN596" s="6"/>
      <c r="CO596" s="6"/>
      <c r="CP596" s="6"/>
      <c r="CQ596" s="6"/>
      <c r="CR596" s="6"/>
      <c r="CS596" s="6"/>
      <c r="CT596" s="6"/>
      <c r="CU596" s="6"/>
      <c r="CV596" s="6"/>
      <c r="CW596" s="6"/>
      <c r="CX596" s="6"/>
      <c r="CY596" s="6"/>
      <c r="CZ596" s="6"/>
      <c r="DA596" s="6"/>
      <c r="DB596" s="6"/>
      <c r="DC596" s="6"/>
      <c r="DD596" s="6"/>
      <c r="DE596" s="6"/>
      <c r="DF596" s="6"/>
      <c r="DG596" s="6"/>
      <c r="DH596" s="6"/>
      <c r="DI596" s="6"/>
      <c r="DJ596" s="6"/>
      <c r="DK596" s="6"/>
      <c r="DL596" s="6"/>
      <c r="DM596" s="6"/>
      <c r="DN596" s="6"/>
      <c r="DO596" s="6"/>
      <c r="DP596" s="6"/>
      <c r="DQ596" s="6"/>
      <c r="DR596" s="6"/>
      <c r="DS596" s="6"/>
      <c r="DT596" s="6"/>
      <c r="DU596" s="6"/>
      <c r="DV596" s="6"/>
      <c r="DW596" s="6"/>
      <c r="DX596" s="6"/>
      <c r="DY596" s="6"/>
      <c r="DZ596" s="6"/>
      <c r="EA596" s="6"/>
      <c r="EB596" s="6"/>
      <c r="EC596" s="6"/>
      <c r="ED596" s="6"/>
      <c r="EE596" s="6"/>
      <c r="EF596" s="6"/>
      <c r="EG596" s="6"/>
      <c r="EH596" s="6"/>
      <c r="EI596" s="6"/>
      <c r="EJ596" s="6"/>
      <c r="EK596" s="4"/>
      <c r="EL596" s="4"/>
      <c r="EM596" s="4"/>
      <c r="EN596" s="4"/>
      <c r="EO596" s="4"/>
      <c r="EP596" s="4"/>
      <c r="EQ596" s="4"/>
      <c r="ER596" s="4"/>
      <c r="ES596" s="4"/>
      <c r="ET596" s="4"/>
      <c r="EU596" s="4"/>
      <c r="EV596" s="4"/>
      <c r="EW596" s="4"/>
      <c r="EX596" s="4"/>
      <c r="EY596" s="4"/>
      <c r="EZ596" s="4"/>
      <c r="FA596" s="4"/>
      <c r="FB596" s="4"/>
      <c r="FC596" s="4"/>
      <c r="FD596" s="4"/>
      <c r="FE596" s="4"/>
      <c r="FF596" s="4"/>
      <c r="FG596" s="4"/>
      <c r="FH596" s="4"/>
      <c r="FI596" s="4"/>
      <c r="FJ596" s="4"/>
      <c r="FK596" s="4"/>
      <c r="FL596" s="4"/>
      <c r="FM596" s="4"/>
      <c r="FN596" s="4"/>
      <c r="FO596" s="4"/>
      <c r="FP596" s="4"/>
      <c r="FQ596" s="4"/>
      <c r="FR596" s="4"/>
      <c r="FS596" s="4"/>
      <c r="FT596" s="4"/>
      <c r="FU596" s="4"/>
      <c r="FV596" s="4"/>
      <c r="FW596" s="4"/>
      <c r="FX596" s="4"/>
      <c r="FY596" s="4"/>
      <c r="FZ596" s="4"/>
      <c r="GA596" s="4"/>
      <c r="GB596" s="4"/>
      <c r="GC596" s="4"/>
      <c r="GD596" s="4"/>
      <c r="GE596" s="4"/>
      <c r="GF596" s="4"/>
    </row>
    <row r="597" spans="1:188" x14ac:dyDescent="0.2">
      <c r="A597" s="7"/>
      <c r="B597" s="7"/>
      <c r="C597" s="7"/>
      <c r="D597" s="7"/>
      <c r="E597" s="7"/>
      <c r="F597" s="7"/>
      <c r="G597" s="4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  <c r="AK597" s="12"/>
      <c r="AL597" s="12"/>
      <c r="AM597" s="12"/>
      <c r="AN597" s="12"/>
      <c r="AO597" s="12"/>
      <c r="AP597" s="12"/>
      <c r="AQ597" s="12"/>
      <c r="AR597" s="12"/>
      <c r="AS597" s="12"/>
      <c r="AT597" s="12"/>
      <c r="AU597" s="12"/>
      <c r="AV597" s="12"/>
      <c r="AW597" s="12"/>
      <c r="AX597" s="12"/>
      <c r="AY597" s="12"/>
      <c r="AZ597" s="12"/>
      <c r="BA597" s="12"/>
      <c r="BB597" s="12"/>
      <c r="BC597" s="12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  <c r="BW597" s="6"/>
      <c r="BX597" s="6"/>
      <c r="BY597" s="6"/>
      <c r="BZ597" s="6"/>
      <c r="CA597" s="6"/>
      <c r="CB597" s="6"/>
      <c r="CC597" s="6"/>
      <c r="CD597" s="6"/>
      <c r="CE597" s="6"/>
      <c r="CF597" s="6"/>
      <c r="CG597" s="6"/>
      <c r="CH597" s="6"/>
      <c r="CI597" s="6"/>
      <c r="CJ597" s="6"/>
      <c r="CK597" s="6"/>
      <c r="CL597" s="6"/>
      <c r="CM597" s="6"/>
      <c r="CN597" s="6"/>
      <c r="CO597" s="6"/>
      <c r="CP597" s="6"/>
      <c r="CQ597" s="6"/>
      <c r="CR597" s="6"/>
      <c r="CS597" s="6"/>
      <c r="CT597" s="6"/>
      <c r="CU597" s="6"/>
      <c r="CV597" s="6"/>
      <c r="CW597" s="6"/>
      <c r="CX597" s="6"/>
      <c r="CY597" s="6"/>
      <c r="CZ597" s="6"/>
      <c r="DA597" s="6"/>
      <c r="DB597" s="6"/>
      <c r="DC597" s="6"/>
      <c r="DD597" s="6"/>
      <c r="DE597" s="6"/>
      <c r="DF597" s="6"/>
      <c r="DG597" s="6"/>
      <c r="DH597" s="6"/>
      <c r="DI597" s="6"/>
      <c r="DJ597" s="6"/>
      <c r="DK597" s="6"/>
      <c r="DL597" s="6"/>
      <c r="DM597" s="6"/>
      <c r="DN597" s="6"/>
      <c r="DO597" s="6"/>
      <c r="DP597" s="6"/>
      <c r="DQ597" s="6"/>
      <c r="DR597" s="6"/>
      <c r="DS597" s="6"/>
      <c r="DT597" s="6"/>
      <c r="DU597" s="6"/>
      <c r="DV597" s="6"/>
      <c r="DW597" s="6"/>
      <c r="DX597" s="6"/>
      <c r="DY597" s="6"/>
      <c r="DZ597" s="6"/>
      <c r="EA597" s="6"/>
      <c r="EB597" s="6"/>
      <c r="EC597" s="6"/>
      <c r="ED597" s="6"/>
      <c r="EE597" s="6"/>
      <c r="EF597" s="6"/>
      <c r="EG597" s="6"/>
      <c r="EH597" s="6"/>
      <c r="EI597" s="6"/>
      <c r="EJ597" s="6"/>
      <c r="EK597" s="4"/>
      <c r="EL597" s="4"/>
      <c r="EM597" s="4"/>
      <c r="EN597" s="4"/>
      <c r="EO597" s="4"/>
      <c r="EP597" s="4"/>
      <c r="EQ597" s="4"/>
      <c r="ER597" s="4"/>
      <c r="ES597" s="4"/>
      <c r="ET597" s="4"/>
      <c r="EU597" s="4"/>
      <c r="EV597" s="4"/>
      <c r="EW597" s="4"/>
      <c r="EX597" s="4"/>
      <c r="EY597" s="4"/>
      <c r="EZ597" s="4"/>
      <c r="FA597" s="4"/>
      <c r="FB597" s="4"/>
      <c r="FC597" s="4"/>
      <c r="FD597" s="4"/>
      <c r="FE597" s="4"/>
      <c r="FF597" s="4"/>
      <c r="FG597" s="4"/>
      <c r="FH597" s="4"/>
      <c r="FI597" s="4"/>
      <c r="FJ597" s="4"/>
      <c r="FK597" s="4"/>
      <c r="FL597" s="4"/>
      <c r="FM597" s="4"/>
      <c r="FN597" s="4"/>
      <c r="FO597" s="4"/>
      <c r="FP597" s="4"/>
      <c r="FQ597" s="4"/>
      <c r="FR597" s="4"/>
      <c r="FS597" s="4"/>
      <c r="FT597" s="4"/>
      <c r="FU597" s="4"/>
      <c r="FV597" s="4"/>
      <c r="FW597" s="4"/>
      <c r="FX597" s="4"/>
      <c r="FY597" s="4"/>
      <c r="FZ597" s="4"/>
      <c r="GA597" s="4"/>
      <c r="GB597" s="4"/>
      <c r="GC597" s="4"/>
      <c r="GD597" s="4"/>
      <c r="GE597" s="4"/>
      <c r="GF597" s="4"/>
    </row>
    <row r="598" spans="1:188" x14ac:dyDescent="0.2">
      <c r="A598" s="7"/>
      <c r="B598" s="7"/>
      <c r="C598" s="7"/>
      <c r="D598" s="7"/>
      <c r="E598" s="7"/>
      <c r="F598" s="7"/>
      <c r="G598" s="4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  <c r="AJ598" s="12"/>
      <c r="AK598" s="12"/>
      <c r="AL598" s="12"/>
      <c r="AM598" s="12"/>
      <c r="AN598" s="12"/>
      <c r="AO598" s="12"/>
      <c r="AP598" s="12"/>
      <c r="AQ598" s="12"/>
      <c r="AR598" s="12"/>
      <c r="AS598" s="12"/>
      <c r="AT598" s="12"/>
      <c r="AU598" s="12"/>
      <c r="AV598" s="12"/>
      <c r="AW598" s="12"/>
      <c r="AX598" s="12"/>
      <c r="AY598" s="12"/>
      <c r="AZ598" s="12"/>
      <c r="BA598" s="12"/>
      <c r="BB598" s="12"/>
      <c r="BC598" s="12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  <c r="BW598" s="6"/>
      <c r="BX598" s="6"/>
      <c r="BY598" s="6"/>
      <c r="BZ598" s="6"/>
      <c r="CA598" s="6"/>
      <c r="CB598" s="6"/>
      <c r="CC598" s="6"/>
      <c r="CD598" s="6"/>
      <c r="CE598" s="6"/>
      <c r="CF598" s="6"/>
      <c r="CG598" s="6"/>
      <c r="CH598" s="6"/>
      <c r="CI598" s="6"/>
      <c r="CJ598" s="6"/>
      <c r="CK598" s="6"/>
      <c r="CL598" s="6"/>
      <c r="CM598" s="6"/>
      <c r="CN598" s="6"/>
      <c r="CO598" s="6"/>
      <c r="CP598" s="6"/>
      <c r="CQ598" s="6"/>
      <c r="CR598" s="6"/>
      <c r="CS598" s="6"/>
      <c r="CT598" s="6"/>
      <c r="CU598" s="6"/>
      <c r="CV598" s="6"/>
      <c r="CW598" s="6"/>
      <c r="CX598" s="6"/>
      <c r="CY598" s="6"/>
      <c r="CZ598" s="6"/>
      <c r="DA598" s="6"/>
      <c r="DB598" s="6"/>
      <c r="DC598" s="6"/>
      <c r="DD598" s="6"/>
      <c r="DE598" s="6"/>
      <c r="DF598" s="6"/>
      <c r="DG598" s="6"/>
      <c r="DH598" s="6"/>
      <c r="DI598" s="6"/>
      <c r="DJ598" s="6"/>
      <c r="DK598" s="6"/>
      <c r="DL598" s="6"/>
      <c r="DM598" s="6"/>
      <c r="DN598" s="6"/>
      <c r="DO598" s="6"/>
      <c r="DP598" s="6"/>
      <c r="DQ598" s="6"/>
      <c r="DR598" s="6"/>
      <c r="DS598" s="6"/>
      <c r="DT598" s="6"/>
      <c r="DU598" s="6"/>
      <c r="DV598" s="6"/>
      <c r="DW598" s="6"/>
      <c r="DX598" s="6"/>
      <c r="DY598" s="6"/>
      <c r="DZ598" s="6"/>
      <c r="EA598" s="6"/>
      <c r="EB598" s="6"/>
      <c r="EC598" s="6"/>
      <c r="ED598" s="6"/>
      <c r="EE598" s="6"/>
      <c r="EF598" s="6"/>
      <c r="EG598" s="6"/>
      <c r="EH598" s="6"/>
      <c r="EI598" s="6"/>
      <c r="EJ598" s="6"/>
      <c r="EK598" s="4"/>
      <c r="EL598" s="4"/>
      <c r="EM598" s="4"/>
      <c r="EN598" s="4"/>
      <c r="EO598" s="4"/>
      <c r="EP598" s="4"/>
      <c r="EQ598" s="4"/>
      <c r="ER598" s="4"/>
      <c r="ES598" s="4"/>
      <c r="ET598" s="4"/>
      <c r="EU598" s="4"/>
      <c r="EV598" s="4"/>
      <c r="EW598" s="4"/>
      <c r="EX598" s="4"/>
      <c r="EY598" s="4"/>
      <c r="EZ598" s="4"/>
      <c r="FA598" s="4"/>
      <c r="FB598" s="4"/>
      <c r="FC598" s="4"/>
      <c r="FD598" s="4"/>
      <c r="FE598" s="4"/>
      <c r="FF598" s="4"/>
      <c r="FG598" s="4"/>
      <c r="FH598" s="4"/>
      <c r="FI598" s="4"/>
      <c r="FJ598" s="4"/>
      <c r="FK598" s="4"/>
      <c r="FL598" s="4"/>
      <c r="FM598" s="4"/>
      <c r="FN598" s="4"/>
      <c r="FO598" s="4"/>
      <c r="FP598" s="4"/>
      <c r="FQ598" s="4"/>
      <c r="FR598" s="4"/>
      <c r="FS598" s="4"/>
      <c r="FT598" s="4"/>
      <c r="FU598" s="4"/>
      <c r="FV598" s="4"/>
      <c r="FW598" s="4"/>
      <c r="FX598" s="4"/>
      <c r="FY598" s="4"/>
      <c r="FZ598" s="4"/>
      <c r="GA598" s="4"/>
      <c r="GB598" s="4"/>
      <c r="GC598" s="4"/>
      <c r="GD598" s="4"/>
      <c r="GE598" s="4"/>
      <c r="GF598" s="4"/>
    </row>
    <row r="599" spans="1:188" x14ac:dyDescent="0.2">
      <c r="A599" s="7"/>
      <c r="B599" s="7"/>
      <c r="C599" s="7"/>
      <c r="D599" s="7"/>
      <c r="E599" s="7"/>
      <c r="F599" s="7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F599" s="14"/>
      <c r="AG599" s="14"/>
      <c r="AH599" s="14"/>
      <c r="AI599" s="14"/>
      <c r="AJ599" s="14"/>
      <c r="AK599" s="14"/>
      <c r="AL599" s="14"/>
      <c r="AM599" s="14"/>
      <c r="AN599" s="14"/>
      <c r="AO599" s="14"/>
      <c r="AP599" s="14"/>
      <c r="AQ599" s="14"/>
      <c r="AR599" s="14"/>
      <c r="AS599" s="14"/>
      <c r="AT599" s="14"/>
      <c r="AU599" s="14"/>
      <c r="AV599" s="14"/>
      <c r="AW599" s="14"/>
      <c r="AX599" s="14"/>
      <c r="AY599" s="14"/>
      <c r="AZ599" s="14"/>
      <c r="BA599" s="14"/>
      <c r="BB599" s="14"/>
      <c r="BC599" s="14"/>
    </row>
    <row r="600" spans="1:188" x14ac:dyDescent="0.2">
      <c r="A600" s="7"/>
      <c r="B600" s="7"/>
      <c r="C600" s="7"/>
      <c r="D600" s="7"/>
      <c r="E600" s="7"/>
      <c r="F600" s="7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F600" s="14"/>
      <c r="AG600" s="14"/>
      <c r="AH600" s="14"/>
      <c r="AI600" s="14"/>
      <c r="AJ600" s="14"/>
      <c r="AK600" s="14"/>
      <c r="AL600" s="14"/>
      <c r="AM600" s="14"/>
      <c r="AN600" s="14"/>
      <c r="AO600" s="14"/>
      <c r="AP600" s="14"/>
      <c r="AQ600" s="14"/>
      <c r="AR600" s="14"/>
      <c r="AS600" s="14"/>
      <c r="AT600" s="14"/>
      <c r="AU600" s="14"/>
      <c r="AV600" s="14"/>
      <c r="AW600" s="14"/>
      <c r="AX600" s="14"/>
      <c r="AY600" s="14"/>
      <c r="AZ600" s="14"/>
      <c r="BA600" s="14"/>
      <c r="BB600" s="14"/>
      <c r="BC600" s="14"/>
    </row>
    <row r="601" spans="1:188" x14ac:dyDescent="0.2">
      <c r="A601" s="7"/>
      <c r="B601" s="7"/>
      <c r="C601" s="7"/>
      <c r="D601" s="7"/>
      <c r="E601" s="7"/>
      <c r="F601" s="7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F601" s="14"/>
      <c r="AG601" s="14"/>
      <c r="AH601" s="14"/>
      <c r="AI601" s="14"/>
      <c r="AJ601" s="14"/>
      <c r="AK601" s="14"/>
      <c r="AL601" s="14"/>
      <c r="AM601" s="14"/>
      <c r="AN601" s="14"/>
      <c r="AO601" s="14"/>
      <c r="AP601" s="14"/>
      <c r="AQ601" s="14"/>
      <c r="AR601" s="14"/>
      <c r="AS601" s="14"/>
      <c r="AT601" s="14"/>
      <c r="AU601" s="14"/>
      <c r="AV601" s="14"/>
      <c r="AW601" s="14"/>
      <c r="AX601" s="14"/>
      <c r="AY601" s="14"/>
      <c r="AZ601" s="14"/>
      <c r="BA601" s="14"/>
      <c r="BB601" s="14"/>
      <c r="BC601" s="14"/>
    </row>
    <row r="602" spans="1:188" x14ac:dyDescent="0.2">
      <c r="A602" s="7"/>
      <c r="B602" s="7"/>
      <c r="C602" s="7"/>
      <c r="D602" s="7"/>
      <c r="E602" s="7"/>
      <c r="F602" s="7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14"/>
      <c r="AG602" s="14"/>
      <c r="AH602" s="14"/>
      <c r="AI602" s="14"/>
      <c r="AJ602" s="14"/>
      <c r="AK602" s="14"/>
      <c r="AL602" s="14"/>
      <c r="AM602" s="14"/>
      <c r="AN602" s="14"/>
      <c r="AO602" s="14"/>
      <c r="AP602" s="14"/>
      <c r="AQ602" s="14"/>
      <c r="AR602" s="14"/>
      <c r="AS602" s="14"/>
      <c r="AT602" s="14"/>
      <c r="AU602" s="14"/>
      <c r="AV602" s="14"/>
      <c r="AW602" s="14"/>
      <c r="AX602" s="14"/>
      <c r="AY602" s="14"/>
      <c r="AZ602" s="14"/>
      <c r="BA602" s="14"/>
      <c r="BB602" s="14"/>
      <c r="BC602" s="14"/>
    </row>
    <row r="603" spans="1:188" x14ac:dyDescent="0.2">
      <c r="A603" s="7"/>
      <c r="B603" s="7"/>
      <c r="C603" s="7"/>
      <c r="D603" s="7"/>
      <c r="E603" s="7"/>
      <c r="F603" s="7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14"/>
      <c r="AG603" s="14"/>
      <c r="AH603" s="14"/>
      <c r="AI603" s="14"/>
      <c r="AJ603" s="14"/>
      <c r="AK603" s="14"/>
      <c r="AL603" s="14"/>
      <c r="AM603" s="14"/>
      <c r="AN603" s="14"/>
      <c r="AO603" s="14"/>
      <c r="AP603" s="14"/>
      <c r="AQ603" s="14"/>
      <c r="AR603" s="14"/>
      <c r="AS603" s="14"/>
      <c r="AT603" s="14"/>
      <c r="AU603" s="14"/>
      <c r="AV603" s="14"/>
      <c r="AW603" s="14"/>
      <c r="AX603" s="14"/>
      <c r="AY603" s="14"/>
      <c r="AZ603" s="14"/>
      <c r="BA603" s="14"/>
      <c r="BB603" s="14"/>
      <c r="BC603" s="14"/>
    </row>
    <row r="604" spans="1:188" x14ac:dyDescent="0.2">
      <c r="A604" s="7"/>
      <c r="B604" s="7"/>
      <c r="C604" s="7"/>
      <c r="D604" s="7"/>
      <c r="E604" s="7"/>
      <c r="F604" s="7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F604" s="14"/>
      <c r="AG604" s="14"/>
      <c r="AH604" s="14"/>
      <c r="AI604" s="14"/>
      <c r="AJ604" s="14"/>
      <c r="AK604" s="14"/>
      <c r="AL604" s="14"/>
      <c r="AM604" s="14"/>
      <c r="AN604" s="14"/>
      <c r="AO604" s="14"/>
      <c r="AP604" s="14"/>
      <c r="AQ604" s="14"/>
      <c r="AR604" s="14"/>
      <c r="AS604" s="14"/>
      <c r="AT604" s="14"/>
      <c r="AU604" s="14"/>
      <c r="AV604" s="14"/>
      <c r="AW604" s="14"/>
      <c r="AX604" s="14"/>
      <c r="AY604" s="14"/>
      <c r="AZ604" s="14"/>
      <c r="BA604" s="14"/>
      <c r="BB604" s="14"/>
      <c r="BC604" s="14"/>
    </row>
    <row r="605" spans="1:188" x14ac:dyDescent="0.2">
      <c r="A605" s="7"/>
      <c r="B605" s="7"/>
      <c r="C605" s="7"/>
      <c r="D605" s="7"/>
      <c r="E605" s="7"/>
      <c r="F605" s="7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14"/>
      <c r="AG605" s="14"/>
      <c r="AH605" s="14"/>
      <c r="AI605" s="14"/>
      <c r="AJ605" s="14"/>
      <c r="AK605" s="14"/>
      <c r="AL605" s="14"/>
      <c r="AM605" s="14"/>
      <c r="AN605" s="14"/>
      <c r="AO605" s="14"/>
      <c r="AP605" s="14"/>
      <c r="AQ605" s="14"/>
      <c r="AR605" s="14"/>
      <c r="AS605" s="14"/>
      <c r="AT605" s="14"/>
      <c r="AU605" s="14"/>
      <c r="AV605" s="14"/>
      <c r="AW605" s="14"/>
      <c r="AX605" s="14"/>
      <c r="AY605" s="14"/>
      <c r="AZ605" s="14"/>
      <c r="BA605" s="14"/>
      <c r="BB605" s="14"/>
      <c r="BC605" s="14"/>
    </row>
    <row r="606" spans="1:188" x14ac:dyDescent="0.2">
      <c r="A606" s="7"/>
      <c r="B606" s="7"/>
      <c r="C606" s="7"/>
      <c r="D606" s="7"/>
      <c r="E606" s="7"/>
      <c r="F606" s="7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F606" s="14"/>
      <c r="AG606" s="14"/>
      <c r="AH606" s="14"/>
      <c r="AI606" s="14"/>
      <c r="AJ606" s="14"/>
      <c r="AK606" s="14"/>
      <c r="AL606" s="14"/>
      <c r="AM606" s="14"/>
      <c r="AN606" s="14"/>
      <c r="AO606" s="14"/>
      <c r="AP606" s="14"/>
      <c r="AQ606" s="14"/>
      <c r="AR606" s="14"/>
      <c r="AS606" s="14"/>
      <c r="AT606" s="14"/>
      <c r="AU606" s="14"/>
      <c r="AV606" s="14"/>
      <c r="AW606" s="14"/>
      <c r="AX606" s="14"/>
      <c r="AY606" s="14"/>
      <c r="AZ606" s="14"/>
      <c r="BA606" s="14"/>
      <c r="BB606" s="14"/>
      <c r="BC606" s="14"/>
    </row>
    <row r="607" spans="1:188" x14ac:dyDescent="0.2">
      <c r="A607" s="7"/>
      <c r="B607" s="7"/>
      <c r="C607" s="7"/>
      <c r="D607" s="7"/>
      <c r="E607" s="7"/>
      <c r="F607" s="7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F607" s="14"/>
      <c r="AG607" s="14"/>
      <c r="AH607" s="14"/>
      <c r="AI607" s="14"/>
      <c r="AJ607" s="14"/>
      <c r="AK607" s="14"/>
      <c r="AL607" s="14"/>
      <c r="AM607" s="14"/>
      <c r="AN607" s="14"/>
      <c r="AO607" s="14"/>
      <c r="AP607" s="14"/>
      <c r="AQ607" s="14"/>
      <c r="AR607" s="14"/>
      <c r="AS607" s="14"/>
      <c r="AT607" s="14"/>
      <c r="AU607" s="14"/>
      <c r="AV607" s="14"/>
      <c r="AW607" s="14"/>
      <c r="AX607" s="14"/>
      <c r="AY607" s="14"/>
      <c r="AZ607" s="14"/>
      <c r="BA607" s="14"/>
      <c r="BB607" s="14"/>
      <c r="BC607" s="14"/>
    </row>
    <row r="608" spans="1:188" x14ac:dyDescent="0.2">
      <c r="A608" s="7"/>
      <c r="B608" s="7"/>
      <c r="C608" s="7"/>
      <c r="D608" s="7"/>
      <c r="E608" s="7"/>
      <c r="F608" s="7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F608" s="14"/>
      <c r="AG608" s="14"/>
      <c r="AH608" s="14"/>
      <c r="AI608" s="14"/>
      <c r="AJ608" s="14"/>
      <c r="AK608" s="14"/>
      <c r="AL608" s="14"/>
      <c r="AM608" s="14"/>
      <c r="AN608" s="14"/>
      <c r="AO608" s="14"/>
      <c r="AP608" s="14"/>
      <c r="AQ608" s="14"/>
      <c r="AR608" s="14"/>
      <c r="AS608" s="14"/>
      <c r="AT608" s="14"/>
      <c r="AU608" s="14"/>
      <c r="AV608" s="14"/>
      <c r="AW608" s="14"/>
      <c r="AX608" s="14"/>
      <c r="AY608" s="14"/>
      <c r="AZ608" s="14"/>
      <c r="BA608" s="14"/>
      <c r="BB608" s="14"/>
      <c r="BC608" s="14"/>
    </row>
    <row r="609" spans="1:55" x14ac:dyDescent="0.2">
      <c r="A609" s="7"/>
      <c r="B609" s="7"/>
      <c r="C609" s="7"/>
      <c r="D609" s="7"/>
      <c r="E609" s="7"/>
      <c r="F609" s="7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F609" s="14"/>
      <c r="AG609" s="14"/>
      <c r="AH609" s="14"/>
      <c r="AI609" s="14"/>
      <c r="AJ609" s="14"/>
      <c r="AK609" s="14"/>
      <c r="AL609" s="14"/>
      <c r="AM609" s="14"/>
      <c r="AN609" s="14"/>
      <c r="AO609" s="14"/>
      <c r="AP609" s="14"/>
      <c r="AQ609" s="14"/>
      <c r="AR609" s="14"/>
      <c r="AS609" s="14"/>
      <c r="AT609" s="14"/>
      <c r="AU609" s="14"/>
      <c r="AV609" s="14"/>
      <c r="AW609" s="14"/>
      <c r="AX609" s="14"/>
      <c r="AY609" s="14"/>
      <c r="AZ609" s="14"/>
      <c r="BA609" s="14"/>
      <c r="BB609" s="14"/>
      <c r="BC609" s="14"/>
    </row>
    <row r="610" spans="1:55" x14ac:dyDescent="0.2">
      <c r="A610" s="7"/>
      <c r="B610" s="7"/>
      <c r="C610" s="7"/>
      <c r="D610" s="7"/>
      <c r="E610" s="7"/>
      <c r="F610" s="7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F610" s="14"/>
      <c r="AG610" s="14"/>
      <c r="AH610" s="14"/>
      <c r="AI610" s="14"/>
      <c r="AJ610" s="14"/>
      <c r="AK610" s="14"/>
      <c r="AL610" s="14"/>
      <c r="AM610" s="14"/>
      <c r="AN610" s="14"/>
      <c r="AO610" s="14"/>
      <c r="AP610" s="14"/>
      <c r="AQ610" s="14"/>
      <c r="AR610" s="14"/>
      <c r="AS610" s="14"/>
      <c r="AT610" s="14"/>
      <c r="AU610" s="14"/>
      <c r="AV610" s="14"/>
      <c r="AW610" s="14"/>
      <c r="AX610" s="14"/>
      <c r="AY610" s="14"/>
      <c r="AZ610" s="14"/>
      <c r="BA610" s="14"/>
      <c r="BB610" s="14"/>
      <c r="BC610" s="14"/>
    </row>
    <row r="611" spans="1:55" x14ac:dyDescent="0.2">
      <c r="A611" s="7"/>
      <c r="B611" s="7"/>
      <c r="C611" s="7"/>
      <c r="D611" s="7"/>
      <c r="E611" s="7"/>
      <c r="F611" s="7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F611" s="14"/>
      <c r="AG611" s="14"/>
      <c r="AH611" s="14"/>
      <c r="AI611" s="14"/>
      <c r="AJ611" s="14"/>
      <c r="AK611" s="14"/>
      <c r="AL611" s="14"/>
      <c r="AM611" s="14"/>
      <c r="AN611" s="14"/>
      <c r="AO611" s="14"/>
      <c r="AP611" s="14"/>
      <c r="AQ611" s="14"/>
      <c r="AR611" s="14"/>
      <c r="AS611" s="14"/>
      <c r="AT611" s="14"/>
      <c r="AU611" s="14"/>
      <c r="AV611" s="14"/>
      <c r="AW611" s="14"/>
      <c r="AX611" s="14"/>
      <c r="AY611" s="14"/>
      <c r="AZ611" s="14"/>
      <c r="BA611" s="14"/>
      <c r="BB611" s="14"/>
      <c r="BC611" s="14"/>
    </row>
    <row r="612" spans="1:55" x14ac:dyDescent="0.2">
      <c r="A612" s="7"/>
      <c r="B612" s="7"/>
      <c r="C612" s="7"/>
      <c r="D612" s="7"/>
      <c r="E612" s="7"/>
      <c r="F612" s="7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F612" s="14"/>
      <c r="AG612" s="14"/>
      <c r="AH612" s="14"/>
      <c r="AI612" s="14"/>
      <c r="AJ612" s="14"/>
      <c r="AK612" s="14"/>
      <c r="AL612" s="14"/>
      <c r="AM612" s="14"/>
      <c r="AN612" s="14"/>
      <c r="AO612" s="14"/>
      <c r="AP612" s="14"/>
      <c r="AQ612" s="14"/>
      <c r="AR612" s="14"/>
      <c r="AS612" s="14"/>
      <c r="AT612" s="14"/>
      <c r="AU612" s="14"/>
      <c r="AV612" s="14"/>
      <c r="AW612" s="14"/>
      <c r="AX612" s="14"/>
      <c r="AY612" s="14"/>
      <c r="AZ612" s="14"/>
      <c r="BA612" s="14"/>
      <c r="BB612" s="14"/>
      <c r="BC612" s="14"/>
    </row>
    <row r="613" spans="1:55" x14ac:dyDescent="0.2">
      <c r="A613" s="7"/>
      <c r="B613" s="7"/>
      <c r="C613" s="7"/>
      <c r="D613" s="7"/>
      <c r="E613" s="7"/>
      <c r="F613" s="7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F613" s="14"/>
      <c r="AG613" s="14"/>
      <c r="AH613" s="14"/>
      <c r="AI613" s="14"/>
      <c r="AJ613" s="14"/>
      <c r="AK613" s="14"/>
      <c r="AL613" s="14"/>
      <c r="AM613" s="14"/>
      <c r="AN613" s="14"/>
      <c r="AO613" s="14"/>
      <c r="AP613" s="14"/>
      <c r="AQ613" s="14"/>
      <c r="AR613" s="14"/>
      <c r="AS613" s="14"/>
      <c r="AT613" s="14"/>
      <c r="AU613" s="14"/>
      <c r="AV613" s="14"/>
      <c r="AW613" s="14"/>
      <c r="AX613" s="14"/>
      <c r="AY613" s="14"/>
      <c r="AZ613" s="14"/>
      <c r="BA613" s="14"/>
      <c r="BB613" s="14"/>
      <c r="BC613" s="14"/>
    </row>
    <row r="614" spans="1:55" x14ac:dyDescent="0.2">
      <c r="A614" s="7"/>
      <c r="B614" s="7"/>
      <c r="C614" s="7"/>
      <c r="D614" s="7"/>
      <c r="E614" s="7"/>
      <c r="F614" s="7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F614" s="14"/>
      <c r="AG614" s="14"/>
      <c r="AH614" s="14"/>
      <c r="AI614" s="14"/>
      <c r="AJ614" s="14"/>
      <c r="AK614" s="14"/>
      <c r="AL614" s="14"/>
      <c r="AM614" s="14"/>
      <c r="AN614" s="14"/>
      <c r="AO614" s="14"/>
      <c r="AP614" s="14"/>
      <c r="AQ614" s="14"/>
      <c r="AR614" s="14"/>
      <c r="AS614" s="14"/>
      <c r="AT614" s="14"/>
      <c r="AU614" s="14"/>
      <c r="AV614" s="14"/>
      <c r="AW614" s="14"/>
      <c r="AX614" s="14"/>
      <c r="AY614" s="14"/>
      <c r="AZ614" s="14"/>
      <c r="BA614" s="14"/>
      <c r="BB614" s="14"/>
      <c r="BC614" s="14"/>
    </row>
    <row r="615" spans="1:55" x14ac:dyDescent="0.2">
      <c r="A615" s="7"/>
      <c r="B615" s="7"/>
      <c r="C615" s="7"/>
      <c r="D615" s="7"/>
      <c r="E615" s="7"/>
      <c r="F615" s="7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F615" s="14"/>
      <c r="AG615" s="14"/>
      <c r="AH615" s="14"/>
      <c r="AI615" s="14"/>
      <c r="AJ615" s="14"/>
      <c r="AK615" s="14"/>
      <c r="AL615" s="14"/>
      <c r="AM615" s="14"/>
      <c r="AN615" s="14"/>
      <c r="AO615" s="14"/>
      <c r="AP615" s="14"/>
      <c r="AQ615" s="14"/>
      <c r="AR615" s="14"/>
      <c r="AS615" s="14"/>
      <c r="AT615" s="14"/>
      <c r="AU615" s="14"/>
      <c r="AV615" s="14"/>
      <c r="AW615" s="14"/>
      <c r="AX615" s="14"/>
      <c r="AY615" s="14"/>
      <c r="AZ615" s="14"/>
      <c r="BA615" s="14"/>
      <c r="BB615" s="14"/>
      <c r="BC615" s="14"/>
    </row>
    <row r="616" spans="1:55" x14ac:dyDescent="0.2">
      <c r="A616" s="7"/>
      <c r="B616" s="7"/>
      <c r="C616" s="7"/>
      <c r="D616" s="7"/>
      <c r="E616" s="7"/>
      <c r="F616" s="7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F616" s="14"/>
      <c r="AG616" s="14"/>
      <c r="AH616" s="14"/>
      <c r="AI616" s="14"/>
      <c r="AJ616" s="14"/>
      <c r="AK616" s="14"/>
      <c r="AL616" s="14"/>
      <c r="AM616" s="14"/>
      <c r="AN616" s="14"/>
      <c r="AO616" s="14"/>
      <c r="AP616" s="14"/>
      <c r="AQ616" s="14"/>
      <c r="AR616" s="14"/>
      <c r="AS616" s="14"/>
      <c r="AT616" s="14"/>
      <c r="AU616" s="14"/>
      <c r="AV616" s="14"/>
      <c r="AW616" s="14"/>
      <c r="AX616" s="14"/>
      <c r="AY616" s="14"/>
      <c r="AZ616" s="14"/>
      <c r="BA616" s="14"/>
      <c r="BB616" s="14"/>
      <c r="BC616" s="14"/>
    </row>
    <row r="617" spans="1:55" x14ac:dyDescent="0.2">
      <c r="A617" s="7"/>
      <c r="B617" s="7"/>
      <c r="C617" s="7"/>
      <c r="D617" s="7"/>
      <c r="E617" s="7"/>
      <c r="F617" s="7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F617" s="14"/>
      <c r="AG617" s="14"/>
      <c r="AH617" s="14"/>
      <c r="AI617" s="14"/>
      <c r="AJ617" s="14"/>
      <c r="AK617" s="14"/>
      <c r="AL617" s="14"/>
      <c r="AM617" s="14"/>
      <c r="AN617" s="14"/>
      <c r="AO617" s="14"/>
      <c r="AP617" s="14"/>
      <c r="AQ617" s="14"/>
      <c r="AR617" s="14"/>
      <c r="AS617" s="14"/>
      <c r="AT617" s="14"/>
      <c r="AU617" s="14"/>
      <c r="AV617" s="14"/>
      <c r="AW617" s="14"/>
      <c r="AX617" s="14"/>
      <c r="AY617" s="14"/>
      <c r="AZ617" s="14"/>
      <c r="BA617" s="14"/>
      <c r="BB617" s="14"/>
      <c r="BC617" s="14"/>
    </row>
    <row r="618" spans="1:55" x14ac:dyDescent="0.2">
      <c r="A618" s="7"/>
      <c r="B618" s="7"/>
      <c r="C618" s="7"/>
      <c r="D618" s="7"/>
      <c r="E618" s="7"/>
      <c r="F618" s="7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F618" s="14"/>
      <c r="AG618" s="14"/>
      <c r="AH618" s="14"/>
      <c r="AI618" s="14"/>
      <c r="AJ618" s="14"/>
      <c r="AK618" s="14"/>
      <c r="AL618" s="14"/>
      <c r="AM618" s="14"/>
      <c r="AN618" s="14"/>
      <c r="AO618" s="14"/>
      <c r="AP618" s="14"/>
      <c r="AQ618" s="14"/>
      <c r="AR618" s="14"/>
      <c r="AS618" s="14"/>
      <c r="AT618" s="14"/>
      <c r="AU618" s="14"/>
      <c r="AV618" s="14"/>
      <c r="AW618" s="14"/>
      <c r="AX618" s="14"/>
      <c r="AY618" s="14"/>
      <c r="AZ618" s="14"/>
      <c r="BA618" s="14"/>
      <c r="BB618" s="14"/>
      <c r="BC618" s="14"/>
    </row>
    <row r="619" spans="1:55" x14ac:dyDescent="0.2">
      <c r="A619" s="7"/>
      <c r="B619" s="7"/>
      <c r="C619" s="7"/>
      <c r="D619" s="7"/>
      <c r="E619" s="7"/>
      <c r="F619" s="7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F619" s="14"/>
      <c r="AG619" s="14"/>
      <c r="AH619" s="14"/>
      <c r="AI619" s="14"/>
      <c r="AJ619" s="14"/>
      <c r="AK619" s="14"/>
      <c r="AL619" s="14"/>
      <c r="AM619" s="14"/>
      <c r="AN619" s="14"/>
      <c r="AO619" s="14"/>
      <c r="AP619" s="14"/>
      <c r="AQ619" s="14"/>
      <c r="AR619" s="14"/>
      <c r="AS619" s="14"/>
      <c r="AT619" s="14"/>
      <c r="AU619" s="14"/>
      <c r="AV619" s="14"/>
      <c r="AW619" s="14"/>
      <c r="AX619" s="14"/>
      <c r="AY619" s="14"/>
      <c r="AZ619" s="14"/>
      <c r="BA619" s="14"/>
      <c r="BB619" s="14"/>
      <c r="BC619" s="14"/>
    </row>
    <row r="620" spans="1:55" x14ac:dyDescent="0.2">
      <c r="A620" s="7"/>
      <c r="B620" s="7"/>
      <c r="C620" s="7"/>
      <c r="D620" s="7"/>
      <c r="E620" s="7"/>
      <c r="F620" s="7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F620" s="14"/>
      <c r="AG620" s="14"/>
      <c r="AH620" s="14"/>
      <c r="AI620" s="14"/>
      <c r="AJ620" s="14"/>
      <c r="AK620" s="14"/>
      <c r="AL620" s="14"/>
      <c r="AM620" s="14"/>
      <c r="AN620" s="14"/>
      <c r="AO620" s="14"/>
      <c r="AP620" s="14"/>
      <c r="AQ620" s="14"/>
      <c r="AR620" s="14"/>
      <c r="AS620" s="14"/>
      <c r="AT620" s="14"/>
      <c r="AU620" s="14"/>
      <c r="AV620" s="14"/>
      <c r="AW620" s="14"/>
      <c r="AX620" s="14"/>
      <c r="AY620" s="14"/>
      <c r="AZ620" s="14"/>
      <c r="BA620" s="14"/>
      <c r="BB620" s="14"/>
      <c r="BC620" s="14"/>
    </row>
    <row r="621" spans="1:55" x14ac:dyDescent="0.2">
      <c r="A621" s="7"/>
      <c r="B621" s="7"/>
      <c r="C621" s="7"/>
      <c r="D621" s="7"/>
      <c r="E621" s="7"/>
      <c r="F621" s="7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F621" s="14"/>
      <c r="AG621" s="14"/>
      <c r="AH621" s="14"/>
      <c r="AI621" s="14"/>
      <c r="AJ621" s="14"/>
      <c r="AK621" s="14"/>
      <c r="AL621" s="14"/>
      <c r="AM621" s="14"/>
      <c r="AN621" s="14"/>
      <c r="AO621" s="14"/>
      <c r="AP621" s="14"/>
      <c r="AQ621" s="14"/>
      <c r="AR621" s="14"/>
      <c r="AS621" s="14"/>
      <c r="AT621" s="14"/>
      <c r="AU621" s="14"/>
      <c r="AV621" s="14"/>
      <c r="AW621" s="14"/>
      <c r="AX621" s="14"/>
      <c r="AY621" s="14"/>
      <c r="AZ621" s="14"/>
      <c r="BA621" s="14"/>
      <c r="BB621" s="14"/>
      <c r="BC621" s="14"/>
    </row>
    <row r="622" spans="1:55" x14ac:dyDescent="0.2">
      <c r="A622" s="7"/>
      <c r="B622" s="7"/>
      <c r="C622" s="7"/>
      <c r="D622" s="7"/>
      <c r="E622" s="7"/>
      <c r="F622" s="7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F622" s="14"/>
      <c r="AG622" s="14"/>
      <c r="AH622" s="14"/>
      <c r="AI622" s="14"/>
      <c r="AJ622" s="14"/>
      <c r="AK622" s="14"/>
      <c r="AL622" s="14"/>
      <c r="AM622" s="14"/>
      <c r="AN622" s="14"/>
      <c r="AO622" s="14"/>
      <c r="AP622" s="14"/>
      <c r="AQ622" s="14"/>
      <c r="AR622" s="14"/>
      <c r="AS622" s="14"/>
      <c r="AT622" s="14"/>
      <c r="AU622" s="14"/>
      <c r="AV622" s="14"/>
      <c r="AW622" s="14"/>
      <c r="AX622" s="14"/>
      <c r="AY622" s="14"/>
      <c r="AZ622" s="14"/>
      <c r="BA622" s="14"/>
      <c r="BB622" s="14"/>
      <c r="BC622" s="14"/>
    </row>
    <row r="623" spans="1:55" x14ac:dyDescent="0.2">
      <c r="A623" s="7"/>
      <c r="B623" s="7"/>
      <c r="C623" s="7"/>
      <c r="D623" s="7"/>
      <c r="E623" s="7"/>
      <c r="F623" s="7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F623" s="14"/>
      <c r="AG623" s="14"/>
      <c r="AH623" s="14"/>
      <c r="AI623" s="14"/>
      <c r="AJ623" s="14"/>
      <c r="AK623" s="14"/>
      <c r="AL623" s="14"/>
      <c r="AM623" s="14"/>
      <c r="AN623" s="14"/>
      <c r="AO623" s="14"/>
      <c r="AP623" s="14"/>
      <c r="AQ623" s="14"/>
      <c r="AR623" s="14"/>
      <c r="AS623" s="14"/>
      <c r="AT623" s="14"/>
      <c r="AU623" s="14"/>
      <c r="AV623" s="14"/>
      <c r="AW623" s="14"/>
      <c r="AX623" s="14"/>
      <c r="AY623" s="14"/>
      <c r="AZ623" s="14"/>
      <c r="BA623" s="14"/>
      <c r="BB623" s="14"/>
      <c r="BC623" s="14"/>
    </row>
    <row r="624" spans="1:55" x14ac:dyDescent="0.2">
      <c r="A624" s="7"/>
      <c r="B624" s="7"/>
      <c r="C624" s="7"/>
      <c r="D624" s="7"/>
      <c r="E624" s="7"/>
      <c r="F624" s="7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F624" s="14"/>
      <c r="AG624" s="14"/>
      <c r="AH624" s="14"/>
      <c r="AI624" s="14"/>
      <c r="AJ624" s="14"/>
      <c r="AK624" s="14"/>
      <c r="AL624" s="14"/>
      <c r="AM624" s="14"/>
      <c r="AN624" s="14"/>
      <c r="AO624" s="14"/>
      <c r="AP624" s="14"/>
      <c r="AQ624" s="14"/>
      <c r="AR624" s="14"/>
      <c r="AS624" s="14"/>
      <c r="AT624" s="14"/>
      <c r="AU624" s="14"/>
      <c r="AV624" s="14"/>
      <c r="AW624" s="14"/>
      <c r="AX624" s="14"/>
      <c r="AY624" s="14"/>
      <c r="AZ624" s="14"/>
      <c r="BA624" s="14"/>
      <c r="BB624" s="14"/>
      <c r="BC624" s="14"/>
    </row>
    <row r="625" spans="1:55" x14ac:dyDescent="0.2">
      <c r="A625" s="7"/>
      <c r="B625" s="7"/>
      <c r="C625" s="7"/>
      <c r="D625" s="7"/>
      <c r="E625" s="7"/>
      <c r="F625" s="7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F625" s="14"/>
      <c r="AG625" s="14"/>
      <c r="AH625" s="14"/>
      <c r="AI625" s="14"/>
      <c r="AJ625" s="14"/>
      <c r="AK625" s="14"/>
      <c r="AL625" s="14"/>
      <c r="AM625" s="14"/>
      <c r="AN625" s="14"/>
      <c r="AO625" s="14"/>
      <c r="AP625" s="14"/>
      <c r="AQ625" s="14"/>
      <c r="AR625" s="14"/>
      <c r="AS625" s="14"/>
      <c r="AT625" s="14"/>
      <c r="AU625" s="14"/>
      <c r="AV625" s="14"/>
      <c r="AW625" s="14"/>
      <c r="AX625" s="14"/>
      <c r="AY625" s="14"/>
      <c r="AZ625" s="14"/>
      <c r="BA625" s="14"/>
      <c r="BB625" s="14"/>
      <c r="BC625" s="14"/>
    </row>
    <row r="626" spans="1:55" x14ac:dyDescent="0.2">
      <c r="A626" s="7"/>
      <c r="B626" s="7"/>
      <c r="C626" s="7"/>
      <c r="D626" s="7"/>
      <c r="E626" s="7"/>
      <c r="F626" s="7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F626" s="14"/>
      <c r="AG626" s="14"/>
      <c r="AH626" s="14"/>
      <c r="AI626" s="14"/>
      <c r="AJ626" s="14"/>
      <c r="AK626" s="14"/>
      <c r="AL626" s="14"/>
      <c r="AM626" s="14"/>
      <c r="AN626" s="14"/>
      <c r="AO626" s="14"/>
      <c r="AP626" s="14"/>
      <c r="AQ626" s="14"/>
      <c r="AR626" s="14"/>
      <c r="AS626" s="14"/>
      <c r="AT626" s="14"/>
      <c r="AU626" s="14"/>
      <c r="AV626" s="14"/>
      <c r="AW626" s="14"/>
      <c r="AX626" s="14"/>
      <c r="AY626" s="14"/>
      <c r="AZ626" s="14"/>
      <c r="BA626" s="14"/>
      <c r="BB626" s="14"/>
      <c r="BC626" s="14"/>
    </row>
    <row r="627" spans="1:55" x14ac:dyDescent="0.2">
      <c r="A627" s="7"/>
      <c r="B627" s="7"/>
      <c r="C627" s="7"/>
      <c r="D627" s="7"/>
      <c r="E627" s="7"/>
      <c r="F627" s="7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F627" s="14"/>
      <c r="AG627" s="14"/>
      <c r="AH627" s="14"/>
      <c r="AI627" s="14"/>
      <c r="AJ627" s="14"/>
      <c r="AK627" s="14"/>
      <c r="AL627" s="14"/>
      <c r="AM627" s="14"/>
      <c r="AN627" s="14"/>
      <c r="AO627" s="14"/>
      <c r="AP627" s="14"/>
      <c r="AQ627" s="14"/>
      <c r="AR627" s="14"/>
      <c r="AS627" s="14"/>
      <c r="AT627" s="14"/>
      <c r="AU627" s="14"/>
      <c r="AV627" s="14"/>
      <c r="AW627" s="14"/>
      <c r="AX627" s="14"/>
      <c r="AY627" s="14"/>
      <c r="AZ627" s="14"/>
      <c r="BA627" s="14"/>
      <c r="BB627" s="14"/>
      <c r="BC627" s="14"/>
    </row>
    <row r="628" spans="1:55" x14ac:dyDescent="0.2">
      <c r="A628" s="7"/>
      <c r="B628" s="7"/>
      <c r="C628" s="7"/>
      <c r="D628" s="7"/>
      <c r="E628" s="7"/>
      <c r="F628" s="7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F628" s="14"/>
      <c r="AG628" s="14"/>
      <c r="AH628" s="14"/>
      <c r="AI628" s="14"/>
      <c r="AJ628" s="14"/>
      <c r="AK628" s="14"/>
      <c r="AL628" s="14"/>
      <c r="AM628" s="14"/>
      <c r="AN628" s="14"/>
      <c r="AO628" s="14"/>
      <c r="AP628" s="14"/>
      <c r="AQ628" s="14"/>
      <c r="AR628" s="14"/>
      <c r="AS628" s="14"/>
      <c r="AT628" s="14"/>
      <c r="AU628" s="14"/>
      <c r="AV628" s="14"/>
      <c r="AW628" s="14"/>
      <c r="AX628" s="14"/>
      <c r="AY628" s="14"/>
      <c r="AZ628" s="14"/>
      <c r="BA628" s="14"/>
      <c r="BB628" s="14"/>
      <c r="BC628" s="14"/>
    </row>
    <row r="629" spans="1:55" x14ac:dyDescent="0.2">
      <c r="A629" s="7"/>
      <c r="B629" s="7"/>
      <c r="C629" s="7"/>
      <c r="D629" s="7"/>
      <c r="E629" s="7"/>
      <c r="F629" s="7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F629" s="14"/>
      <c r="AG629" s="14"/>
      <c r="AH629" s="14"/>
      <c r="AI629" s="14"/>
      <c r="AJ629" s="14"/>
      <c r="AK629" s="14"/>
      <c r="AL629" s="14"/>
      <c r="AM629" s="14"/>
      <c r="AN629" s="14"/>
      <c r="AO629" s="14"/>
      <c r="AP629" s="14"/>
      <c r="AQ629" s="14"/>
      <c r="AR629" s="14"/>
      <c r="AS629" s="14"/>
      <c r="AT629" s="14"/>
      <c r="AU629" s="14"/>
      <c r="AV629" s="14"/>
      <c r="AW629" s="14"/>
      <c r="AX629" s="14"/>
      <c r="AY629" s="14"/>
      <c r="AZ629" s="14"/>
      <c r="BA629" s="14"/>
      <c r="BB629" s="14"/>
      <c r="BC629" s="14"/>
    </row>
    <row r="630" spans="1:55" x14ac:dyDescent="0.2">
      <c r="A630" s="7"/>
      <c r="B630" s="7"/>
      <c r="C630" s="7"/>
      <c r="D630" s="7"/>
      <c r="E630" s="7"/>
      <c r="F630" s="7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4"/>
      <c r="AG630" s="14"/>
      <c r="AH630" s="14"/>
      <c r="AI630" s="14"/>
      <c r="AJ630" s="14"/>
      <c r="AK630" s="14"/>
      <c r="AL630" s="14"/>
      <c r="AM630" s="14"/>
      <c r="AN630" s="14"/>
      <c r="AO630" s="14"/>
      <c r="AP630" s="14"/>
      <c r="AQ630" s="14"/>
      <c r="AR630" s="14"/>
      <c r="AS630" s="14"/>
      <c r="AT630" s="14"/>
      <c r="AU630" s="14"/>
      <c r="AV630" s="14"/>
      <c r="AW630" s="14"/>
      <c r="AX630" s="14"/>
      <c r="AY630" s="14"/>
      <c r="AZ630" s="14"/>
      <c r="BA630" s="14"/>
      <c r="BB630" s="14"/>
      <c r="BC630" s="14"/>
    </row>
    <row r="631" spans="1:55" x14ac:dyDescent="0.2">
      <c r="A631" s="7"/>
      <c r="B631" s="7"/>
      <c r="C631" s="7"/>
      <c r="D631" s="7"/>
      <c r="E631" s="7"/>
      <c r="F631" s="7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F631" s="14"/>
      <c r="AG631" s="14"/>
      <c r="AH631" s="14"/>
      <c r="AI631" s="14"/>
      <c r="AJ631" s="14"/>
      <c r="AK631" s="14"/>
      <c r="AL631" s="14"/>
      <c r="AM631" s="14"/>
      <c r="AN631" s="14"/>
      <c r="AO631" s="14"/>
      <c r="AP631" s="14"/>
      <c r="AQ631" s="14"/>
      <c r="AR631" s="14"/>
      <c r="AS631" s="14"/>
      <c r="AT631" s="14"/>
      <c r="AU631" s="14"/>
      <c r="AV631" s="14"/>
      <c r="AW631" s="14"/>
      <c r="AX631" s="14"/>
      <c r="AY631" s="14"/>
      <c r="AZ631" s="14"/>
      <c r="BA631" s="14"/>
      <c r="BB631" s="14"/>
      <c r="BC631" s="14"/>
    </row>
    <row r="632" spans="1:55" x14ac:dyDescent="0.2">
      <c r="A632" s="7"/>
      <c r="B632" s="7"/>
      <c r="C632" s="7"/>
      <c r="D632" s="7"/>
      <c r="E632" s="7"/>
      <c r="F632" s="7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F632" s="14"/>
      <c r="AG632" s="14"/>
      <c r="AH632" s="14"/>
      <c r="AI632" s="14"/>
      <c r="AJ632" s="14"/>
      <c r="AK632" s="14"/>
      <c r="AL632" s="14"/>
      <c r="AM632" s="14"/>
      <c r="AN632" s="14"/>
      <c r="AO632" s="14"/>
      <c r="AP632" s="14"/>
      <c r="AQ632" s="14"/>
      <c r="AR632" s="14"/>
      <c r="AS632" s="14"/>
      <c r="AT632" s="14"/>
      <c r="AU632" s="14"/>
      <c r="AV632" s="14"/>
      <c r="AW632" s="14"/>
      <c r="AX632" s="14"/>
      <c r="AY632" s="14"/>
      <c r="AZ632" s="14"/>
      <c r="BA632" s="14"/>
      <c r="BB632" s="14"/>
      <c r="BC632" s="14"/>
    </row>
    <row r="633" spans="1:55" x14ac:dyDescent="0.2">
      <c r="A633" s="7"/>
      <c r="B633" s="7"/>
      <c r="C633" s="7"/>
      <c r="D633" s="7"/>
      <c r="E633" s="7"/>
      <c r="F633" s="7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F633" s="14"/>
      <c r="AG633" s="14"/>
      <c r="AH633" s="14"/>
      <c r="AI633" s="14"/>
      <c r="AJ633" s="14"/>
      <c r="AK633" s="14"/>
      <c r="AL633" s="14"/>
      <c r="AM633" s="14"/>
      <c r="AN633" s="14"/>
      <c r="AO633" s="14"/>
      <c r="AP633" s="14"/>
      <c r="AQ633" s="14"/>
      <c r="AR633" s="14"/>
      <c r="AS633" s="14"/>
      <c r="AT633" s="14"/>
      <c r="AU633" s="14"/>
      <c r="AV633" s="14"/>
      <c r="AW633" s="14"/>
      <c r="AX633" s="14"/>
      <c r="AY633" s="14"/>
      <c r="AZ633" s="14"/>
      <c r="BA633" s="14"/>
      <c r="BB633" s="14"/>
      <c r="BC633" s="14"/>
    </row>
    <row r="634" spans="1:55" x14ac:dyDescent="0.2">
      <c r="A634" s="7"/>
      <c r="B634" s="7"/>
      <c r="C634" s="7"/>
      <c r="D634" s="7"/>
      <c r="E634" s="7"/>
      <c r="F634" s="7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F634" s="14"/>
      <c r="AG634" s="14"/>
      <c r="AH634" s="14"/>
      <c r="AI634" s="14"/>
      <c r="AJ634" s="14"/>
      <c r="AK634" s="14"/>
      <c r="AL634" s="14"/>
      <c r="AM634" s="14"/>
      <c r="AN634" s="14"/>
      <c r="AO634" s="14"/>
      <c r="AP634" s="14"/>
      <c r="AQ634" s="14"/>
      <c r="AR634" s="14"/>
      <c r="AS634" s="14"/>
      <c r="AT634" s="14"/>
      <c r="AU634" s="14"/>
      <c r="AV634" s="14"/>
      <c r="AW634" s="14"/>
      <c r="AX634" s="14"/>
      <c r="AY634" s="14"/>
      <c r="AZ634" s="14"/>
      <c r="BA634" s="14"/>
      <c r="BB634" s="14"/>
      <c r="BC634" s="14"/>
    </row>
    <row r="635" spans="1:55" x14ac:dyDescent="0.2">
      <c r="A635" s="7"/>
      <c r="B635" s="7"/>
      <c r="C635" s="7"/>
      <c r="D635" s="7"/>
      <c r="E635" s="7"/>
      <c r="F635" s="7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F635" s="14"/>
      <c r="AG635" s="14"/>
      <c r="AH635" s="14"/>
      <c r="AI635" s="14"/>
      <c r="AJ635" s="14"/>
      <c r="AK635" s="14"/>
      <c r="AL635" s="14"/>
      <c r="AM635" s="14"/>
      <c r="AN635" s="14"/>
      <c r="AO635" s="14"/>
      <c r="AP635" s="14"/>
      <c r="AQ635" s="14"/>
      <c r="AR635" s="14"/>
      <c r="AS635" s="14"/>
      <c r="AT635" s="14"/>
      <c r="AU635" s="14"/>
      <c r="AV635" s="14"/>
      <c r="AW635" s="14"/>
      <c r="AX635" s="14"/>
      <c r="AY635" s="14"/>
      <c r="AZ635" s="14"/>
      <c r="BA635" s="14"/>
      <c r="BB635" s="14"/>
      <c r="BC635" s="14"/>
    </row>
    <row r="636" spans="1:55" x14ac:dyDescent="0.2">
      <c r="A636" s="7"/>
      <c r="B636" s="7"/>
      <c r="C636" s="7"/>
      <c r="D636" s="7"/>
      <c r="E636" s="7"/>
      <c r="F636" s="7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F636" s="14"/>
      <c r="AG636" s="14"/>
      <c r="AH636" s="14"/>
      <c r="AI636" s="14"/>
      <c r="AJ636" s="14"/>
      <c r="AK636" s="14"/>
      <c r="AL636" s="14"/>
      <c r="AM636" s="14"/>
      <c r="AN636" s="14"/>
      <c r="AO636" s="14"/>
      <c r="AP636" s="14"/>
      <c r="AQ636" s="14"/>
      <c r="AR636" s="14"/>
      <c r="AS636" s="14"/>
      <c r="AT636" s="14"/>
      <c r="AU636" s="14"/>
      <c r="AV636" s="14"/>
      <c r="AW636" s="14"/>
      <c r="AX636" s="14"/>
      <c r="AY636" s="14"/>
      <c r="AZ636" s="14"/>
      <c r="BA636" s="14"/>
      <c r="BB636" s="14"/>
      <c r="BC636" s="14"/>
    </row>
    <row r="637" spans="1:55" x14ac:dyDescent="0.2">
      <c r="A637" s="7"/>
      <c r="B637" s="7"/>
      <c r="C637" s="7"/>
      <c r="D637" s="7"/>
      <c r="E637" s="7"/>
      <c r="F637" s="7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F637" s="14"/>
      <c r="AG637" s="14"/>
      <c r="AH637" s="14"/>
      <c r="AI637" s="14"/>
      <c r="AJ637" s="14"/>
      <c r="AK637" s="14"/>
      <c r="AL637" s="14"/>
      <c r="AM637" s="14"/>
      <c r="AN637" s="14"/>
      <c r="AO637" s="14"/>
      <c r="AP637" s="14"/>
      <c r="AQ637" s="14"/>
      <c r="AR637" s="14"/>
      <c r="AS637" s="14"/>
      <c r="AT637" s="14"/>
      <c r="AU637" s="14"/>
      <c r="AV637" s="14"/>
      <c r="AW637" s="14"/>
      <c r="AX637" s="14"/>
      <c r="AY637" s="14"/>
      <c r="AZ637" s="14"/>
      <c r="BA637" s="14"/>
      <c r="BB637" s="14"/>
      <c r="BC637" s="14"/>
    </row>
    <row r="638" spans="1:55" x14ac:dyDescent="0.2">
      <c r="A638" s="7"/>
      <c r="B638" s="7"/>
      <c r="C638" s="7"/>
      <c r="D638" s="7"/>
      <c r="E638" s="7"/>
      <c r="F638" s="7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F638" s="14"/>
      <c r="AG638" s="14"/>
      <c r="AH638" s="14"/>
      <c r="AI638" s="14"/>
      <c r="AJ638" s="14"/>
      <c r="AK638" s="14"/>
      <c r="AL638" s="14"/>
      <c r="AM638" s="14"/>
      <c r="AN638" s="14"/>
      <c r="AO638" s="14"/>
      <c r="AP638" s="14"/>
      <c r="AQ638" s="14"/>
      <c r="AR638" s="14"/>
      <c r="AS638" s="14"/>
      <c r="AT638" s="14"/>
      <c r="AU638" s="14"/>
      <c r="AV638" s="14"/>
      <c r="AW638" s="14"/>
      <c r="AX638" s="14"/>
      <c r="AY638" s="14"/>
      <c r="AZ638" s="14"/>
      <c r="BA638" s="14"/>
      <c r="BB638" s="14"/>
      <c r="BC638" s="14"/>
    </row>
    <row r="639" spans="1:55" x14ac:dyDescent="0.2">
      <c r="A639" s="7"/>
      <c r="B639" s="7"/>
      <c r="C639" s="7"/>
      <c r="D639" s="7"/>
      <c r="E639" s="7"/>
      <c r="F639" s="7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F639" s="14"/>
      <c r="AG639" s="14"/>
      <c r="AH639" s="14"/>
      <c r="AI639" s="14"/>
      <c r="AJ639" s="14"/>
      <c r="AK639" s="14"/>
      <c r="AL639" s="14"/>
      <c r="AM639" s="14"/>
      <c r="AN639" s="14"/>
      <c r="AO639" s="14"/>
      <c r="AP639" s="14"/>
      <c r="AQ639" s="14"/>
      <c r="AR639" s="14"/>
      <c r="AS639" s="14"/>
      <c r="AT639" s="14"/>
      <c r="AU639" s="14"/>
      <c r="AV639" s="14"/>
      <c r="AW639" s="14"/>
      <c r="AX639" s="14"/>
      <c r="AY639" s="14"/>
      <c r="AZ639" s="14"/>
      <c r="BA639" s="14"/>
      <c r="BB639" s="14"/>
      <c r="BC639" s="14"/>
    </row>
    <row r="640" spans="1:55" x14ac:dyDescent="0.2">
      <c r="A640" s="7"/>
      <c r="B640" s="7"/>
      <c r="C640" s="7"/>
      <c r="D640" s="7"/>
      <c r="E640" s="7"/>
      <c r="F640" s="7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F640" s="14"/>
      <c r="AG640" s="14"/>
      <c r="AH640" s="14"/>
      <c r="AI640" s="14"/>
      <c r="AJ640" s="14"/>
      <c r="AK640" s="14"/>
      <c r="AL640" s="14"/>
      <c r="AM640" s="14"/>
      <c r="AN640" s="14"/>
      <c r="AO640" s="14"/>
      <c r="AP640" s="14"/>
      <c r="AQ640" s="14"/>
      <c r="AR640" s="14"/>
      <c r="AS640" s="14"/>
      <c r="AT640" s="14"/>
      <c r="AU640" s="14"/>
      <c r="AV640" s="14"/>
      <c r="AW640" s="14"/>
      <c r="AX640" s="14"/>
      <c r="AY640" s="14"/>
      <c r="AZ640" s="14"/>
      <c r="BA640" s="14"/>
      <c r="BB640" s="14"/>
      <c r="BC640" s="14"/>
    </row>
    <row r="641" spans="1:55" x14ac:dyDescent="0.2">
      <c r="A641" s="7"/>
      <c r="B641" s="7"/>
      <c r="C641" s="7"/>
      <c r="D641" s="7"/>
      <c r="E641" s="7"/>
      <c r="F641" s="7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F641" s="14"/>
      <c r="AG641" s="14"/>
      <c r="AH641" s="14"/>
      <c r="AI641" s="14"/>
      <c r="AJ641" s="14"/>
      <c r="AK641" s="14"/>
      <c r="AL641" s="14"/>
      <c r="AM641" s="14"/>
      <c r="AN641" s="14"/>
      <c r="AO641" s="14"/>
      <c r="AP641" s="14"/>
      <c r="AQ641" s="14"/>
      <c r="AR641" s="14"/>
      <c r="AS641" s="14"/>
      <c r="AT641" s="14"/>
      <c r="AU641" s="14"/>
      <c r="AV641" s="14"/>
      <c r="AW641" s="14"/>
      <c r="AX641" s="14"/>
      <c r="AY641" s="14"/>
      <c r="AZ641" s="14"/>
      <c r="BA641" s="14"/>
      <c r="BB641" s="14"/>
      <c r="BC641" s="14"/>
    </row>
    <row r="642" spans="1:55" x14ac:dyDescent="0.2">
      <c r="A642" s="7"/>
      <c r="B642" s="7"/>
      <c r="C642" s="7"/>
      <c r="D642" s="7"/>
      <c r="E642" s="7"/>
      <c r="F642" s="7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F642" s="14"/>
      <c r="AG642" s="14"/>
      <c r="AH642" s="14"/>
      <c r="AI642" s="14"/>
      <c r="AJ642" s="14"/>
      <c r="AK642" s="14"/>
      <c r="AL642" s="14"/>
      <c r="AM642" s="14"/>
      <c r="AN642" s="14"/>
      <c r="AO642" s="14"/>
      <c r="AP642" s="14"/>
      <c r="AQ642" s="14"/>
      <c r="AR642" s="14"/>
      <c r="AS642" s="14"/>
      <c r="AT642" s="14"/>
      <c r="AU642" s="14"/>
      <c r="AV642" s="14"/>
      <c r="AW642" s="14"/>
      <c r="AX642" s="14"/>
      <c r="AY642" s="14"/>
      <c r="AZ642" s="14"/>
      <c r="BA642" s="14"/>
      <c r="BB642" s="14"/>
      <c r="BC642" s="14"/>
    </row>
    <row r="643" spans="1:55" x14ac:dyDescent="0.2">
      <c r="A643" s="7"/>
      <c r="B643" s="7"/>
      <c r="C643" s="7"/>
      <c r="D643" s="7"/>
      <c r="E643" s="7"/>
      <c r="F643" s="7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F643" s="14"/>
      <c r="AG643" s="14"/>
      <c r="AH643" s="14"/>
      <c r="AI643" s="14"/>
      <c r="AJ643" s="14"/>
      <c r="AK643" s="14"/>
      <c r="AL643" s="14"/>
      <c r="AM643" s="14"/>
      <c r="AN643" s="14"/>
      <c r="AO643" s="14"/>
      <c r="AP643" s="14"/>
      <c r="AQ643" s="14"/>
      <c r="AR643" s="14"/>
      <c r="AS643" s="14"/>
      <c r="AT643" s="14"/>
      <c r="AU643" s="14"/>
      <c r="AV643" s="14"/>
      <c r="AW643" s="14"/>
      <c r="AX643" s="14"/>
      <c r="AY643" s="14"/>
      <c r="AZ643" s="14"/>
      <c r="BA643" s="14"/>
      <c r="BB643" s="14"/>
      <c r="BC643" s="14"/>
    </row>
    <row r="644" spans="1:55" x14ac:dyDescent="0.2">
      <c r="A644" s="7"/>
      <c r="B644" s="7"/>
      <c r="C644" s="7"/>
      <c r="D644" s="7"/>
      <c r="E644" s="7"/>
      <c r="F644" s="7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F644" s="14"/>
      <c r="AG644" s="14"/>
      <c r="AH644" s="14"/>
      <c r="AI644" s="14"/>
      <c r="AJ644" s="14"/>
      <c r="AK644" s="14"/>
      <c r="AL644" s="14"/>
      <c r="AM644" s="14"/>
      <c r="AN644" s="14"/>
      <c r="AO644" s="14"/>
      <c r="AP644" s="14"/>
      <c r="AQ644" s="14"/>
      <c r="AR644" s="14"/>
      <c r="AS644" s="14"/>
      <c r="AT644" s="14"/>
      <c r="AU644" s="14"/>
      <c r="AV644" s="14"/>
      <c r="AW644" s="14"/>
      <c r="AX644" s="14"/>
      <c r="AY644" s="14"/>
      <c r="AZ644" s="14"/>
      <c r="BA644" s="14"/>
      <c r="BB644" s="14"/>
      <c r="BC644" s="14"/>
    </row>
    <row r="645" spans="1:55" x14ac:dyDescent="0.2">
      <c r="A645" s="7"/>
      <c r="B645" s="7"/>
      <c r="C645" s="7"/>
      <c r="D645" s="7"/>
      <c r="E645" s="7"/>
      <c r="F645" s="7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F645" s="14"/>
      <c r="AG645" s="14"/>
      <c r="AH645" s="14"/>
      <c r="AI645" s="14"/>
      <c r="AJ645" s="14"/>
      <c r="AK645" s="14"/>
      <c r="AL645" s="14"/>
      <c r="AM645" s="14"/>
      <c r="AN645" s="14"/>
      <c r="AO645" s="14"/>
      <c r="AP645" s="14"/>
      <c r="AQ645" s="14"/>
      <c r="AR645" s="14"/>
      <c r="AS645" s="14"/>
      <c r="AT645" s="14"/>
      <c r="AU645" s="14"/>
      <c r="AV645" s="14"/>
      <c r="AW645" s="14"/>
      <c r="AX645" s="14"/>
      <c r="AY645" s="14"/>
      <c r="AZ645" s="14"/>
      <c r="BA645" s="14"/>
      <c r="BB645" s="14"/>
      <c r="BC645" s="14"/>
    </row>
    <row r="646" spans="1:55" x14ac:dyDescent="0.2">
      <c r="A646" s="7"/>
      <c r="B646" s="7"/>
      <c r="C646" s="7"/>
      <c r="D646" s="7"/>
      <c r="E646" s="7"/>
      <c r="F646" s="7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F646" s="14"/>
      <c r="AG646" s="14"/>
      <c r="AH646" s="14"/>
      <c r="AI646" s="14"/>
      <c r="AJ646" s="14"/>
      <c r="AK646" s="14"/>
      <c r="AL646" s="14"/>
      <c r="AM646" s="14"/>
      <c r="AN646" s="14"/>
      <c r="AO646" s="14"/>
      <c r="AP646" s="14"/>
      <c r="AQ646" s="14"/>
      <c r="AR646" s="14"/>
      <c r="AS646" s="14"/>
      <c r="AT646" s="14"/>
      <c r="AU646" s="14"/>
      <c r="AV646" s="14"/>
      <c r="AW646" s="14"/>
      <c r="AX646" s="14"/>
      <c r="AY646" s="14"/>
      <c r="AZ646" s="14"/>
      <c r="BA646" s="14"/>
      <c r="BB646" s="14"/>
      <c r="BC646" s="14"/>
    </row>
    <row r="647" spans="1:55" x14ac:dyDescent="0.2">
      <c r="A647" s="7"/>
      <c r="B647" s="7"/>
      <c r="C647" s="7"/>
      <c r="D647" s="7"/>
      <c r="E647" s="7"/>
      <c r="F647" s="7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F647" s="14"/>
      <c r="AG647" s="14"/>
      <c r="AH647" s="14"/>
      <c r="AI647" s="14"/>
      <c r="AJ647" s="14"/>
      <c r="AK647" s="14"/>
      <c r="AL647" s="14"/>
      <c r="AM647" s="14"/>
      <c r="AN647" s="14"/>
      <c r="AO647" s="14"/>
      <c r="AP647" s="14"/>
      <c r="AQ647" s="14"/>
      <c r="AR647" s="14"/>
      <c r="AS647" s="14"/>
      <c r="AT647" s="14"/>
      <c r="AU647" s="14"/>
      <c r="AV647" s="14"/>
      <c r="AW647" s="14"/>
      <c r="AX647" s="14"/>
      <c r="AY647" s="14"/>
      <c r="AZ647" s="14"/>
      <c r="BA647" s="14"/>
      <c r="BB647" s="14"/>
      <c r="BC647" s="14"/>
    </row>
    <row r="648" spans="1:55" x14ac:dyDescent="0.2">
      <c r="A648" s="7"/>
      <c r="B648" s="7"/>
      <c r="C648" s="7"/>
      <c r="D648" s="7"/>
      <c r="E648" s="7"/>
      <c r="F648" s="7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F648" s="14"/>
      <c r="AG648" s="14"/>
      <c r="AH648" s="14"/>
      <c r="AI648" s="14"/>
      <c r="AJ648" s="14"/>
      <c r="AK648" s="14"/>
      <c r="AL648" s="14"/>
      <c r="AM648" s="14"/>
      <c r="AN648" s="14"/>
      <c r="AO648" s="14"/>
      <c r="AP648" s="14"/>
      <c r="AQ648" s="14"/>
      <c r="AR648" s="14"/>
      <c r="AS648" s="14"/>
      <c r="AT648" s="14"/>
      <c r="AU648" s="14"/>
      <c r="AV648" s="14"/>
      <c r="AW648" s="14"/>
      <c r="AX648" s="14"/>
      <c r="AY648" s="14"/>
      <c r="AZ648" s="14"/>
      <c r="BA648" s="14"/>
      <c r="BB648" s="14"/>
      <c r="BC648" s="14"/>
    </row>
    <row r="649" spans="1:55" x14ac:dyDescent="0.2">
      <c r="A649" s="7"/>
      <c r="B649" s="7"/>
      <c r="C649" s="7"/>
      <c r="D649" s="7"/>
      <c r="E649" s="7"/>
      <c r="F649" s="7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F649" s="14"/>
      <c r="AG649" s="14"/>
      <c r="AH649" s="14"/>
      <c r="AI649" s="14"/>
      <c r="AJ649" s="14"/>
      <c r="AK649" s="14"/>
      <c r="AL649" s="14"/>
      <c r="AM649" s="14"/>
      <c r="AN649" s="14"/>
      <c r="AO649" s="14"/>
      <c r="AP649" s="14"/>
      <c r="AQ649" s="14"/>
      <c r="AR649" s="14"/>
      <c r="AS649" s="14"/>
      <c r="AT649" s="14"/>
      <c r="AU649" s="14"/>
      <c r="AV649" s="14"/>
      <c r="AW649" s="14"/>
      <c r="AX649" s="14"/>
      <c r="AY649" s="14"/>
      <c r="AZ649" s="14"/>
      <c r="BA649" s="14"/>
      <c r="BB649" s="14"/>
      <c r="BC649" s="14"/>
    </row>
    <row r="650" spans="1:55" x14ac:dyDescent="0.2">
      <c r="A650" s="7"/>
      <c r="B650" s="7"/>
      <c r="C650" s="7"/>
      <c r="D650" s="7"/>
      <c r="E650" s="7"/>
      <c r="F650" s="7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F650" s="14"/>
      <c r="AG650" s="14"/>
      <c r="AH650" s="14"/>
      <c r="AI650" s="14"/>
      <c r="AJ650" s="14"/>
      <c r="AK650" s="14"/>
      <c r="AL650" s="14"/>
      <c r="AM650" s="14"/>
      <c r="AN650" s="14"/>
      <c r="AO650" s="14"/>
      <c r="AP650" s="14"/>
      <c r="AQ650" s="14"/>
      <c r="AR650" s="14"/>
      <c r="AS650" s="14"/>
      <c r="AT650" s="14"/>
      <c r="AU650" s="14"/>
      <c r="AV650" s="14"/>
      <c r="AW650" s="14"/>
      <c r="AX650" s="14"/>
      <c r="AY650" s="14"/>
      <c r="AZ650" s="14"/>
      <c r="BA650" s="14"/>
      <c r="BB650" s="14"/>
      <c r="BC650" s="14"/>
    </row>
    <row r="651" spans="1:55" x14ac:dyDescent="0.2">
      <c r="A651" s="7"/>
      <c r="B651" s="7"/>
      <c r="C651" s="7"/>
      <c r="D651" s="7"/>
      <c r="E651" s="7"/>
      <c r="F651" s="7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F651" s="14"/>
      <c r="AG651" s="14"/>
      <c r="AH651" s="14"/>
      <c r="AI651" s="14"/>
      <c r="AJ651" s="14"/>
      <c r="AK651" s="14"/>
      <c r="AL651" s="14"/>
      <c r="AM651" s="14"/>
      <c r="AN651" s="14"/>
      <c r="AO651" s="14"/>
      <c r="AP651" s="14"/>
      <c r="AQ651" s="14"/>
      <c r="AR651" s="14"/>
      <c r="AS651" s="14"/>
      <c r="AT651" s="14"/>
      <c r="AU651" s="14"/>
      <c r="AV651" s="14"/>
      <c r="AW651" s="14"/>
      <c r="AX651" s="14"/>
      <c r="AY651" s="14"/>
      <c r="AZ651" s="14"/>
      <c r="BA651" s="14"/>
      <c r="BB651" s="14"/>
      <c r="BC651" s="14"/>
    </row>
    <row r="652" spans="1:55" x14ac:dyDescent="0.2">
      <c r="A652" s="7"/>
      <c r="B652" s="7"/>
      <c r="C652" s="7"/>
      <c r="D652" s="7"/>
      <c r="E652" s="7"/>
      <c r="F652" s="7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F652" s="14"/>
      <c r="AG652" s="14"/>
      <c r="AH652" s="14"/>
      <c r="AI652" s="14"/>
      <c r="AJ652" s="14"/>
      <c r="AK652" s="14"/>
      <c r="AL652" s="14"/>
      <c r="AM652" s="14"/>
      <c r="AN652" s="14"/>
      <c r="AO652" s="14"/>
      <c r="AP652" s="14"/>
      <c r="AQ652" s="14"/>
      <c r="AR652" s="14"/>
      <c r="AS652" s="14"/>
      <c r="AT652" s="14"/>
      <c r="AU652" s="14"/>
      <c r="AV652" s="14"/>
      <c r="AW652" s="14"/>
      <c r="AX652" s="14"/>
      <c r="AY652" s="14"/>
      <c r="AZ652" s="14"/>
      <c r="BA652" s="14"/>
      <c r="BB652" s="14"/>
      <c r="BC652" s="14"/>
    </row>
    <row r="653" spans="1:55" x14ac:dyDescent="0.2">
      <c r="A653" s="7"/>
      <c r="B653" s="7"/>
      <c r="C653" s="7"/>
      <c r="D653" s="7"/>
      <c r="E653" s="7"/>
      <c r="F653" s="7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F653" s="14"/>
      <c r="AG653" s="14"/>
      <c r="AH653" s="14"/>
      <c r="AI653" s="14"/>
      <c r="AJ653" s="14"/>
      <c r="AK653" s="14"/>
      <c r="AL653" s="14"/>
      <c r="AM653" s="14"/>
      <c r="AN653" s="14"/>
      <c r="AO653" s="14"/>
      <c r="AP653" s="14"/>
      <c r="AQ653" s="14"/>
      <c r="AR653" s="14"/>
      <c r="AS653" s="14"/>
      <c r="AT653" s="14"/>
      <c r="AU653" s="14"/>
      <c r="AV653" s="14"/>
      <c r="AW653" s="14"/>
      <c r="AX653" s="14"/>
      <c r="AY653" s="14"/>
      <c r="AZ653" s="14"/>
      <c r="BA653" s="14"/>
      <c r="BB653" s="14"/>
      <c r="BC653" s="14"/>
    </row>
    <row r="654" spans="1:55" x14ac:dyDescent="0.2">
      <c r="A654" s="7"/>
      <c r="B654" s="7"/>
      <c r="C654" s="7"/>
      <c r="D654" s="7"/>
      <c r="E654" s="7"/>
      <c r="F654" s="7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  <c r="AF654" s="14"/>
      <c r="AG654" s="14"/>
      <c r="AH654" s="14"/>
      <c r="AI654" s="14"/>
      <c r="AJ654" s="14"/>
      <c r="AK654" s="14"/>
      <c r="AL654" s="14"/>
      <c r="AM654" s="14"/>
      <c r="AN654" s="14"/>
      <c r="AO654" s="14"/>
      <c r="AP654" s="14"/>
      <c r="AQ654" s="14"/>
      <c r="AR654" s="14"/>
      <c r="AS654" s="14"/>
      <c r="AT654" s="14"/>
      <c r="AU654" s="14"/>
      <c r="AV654" s="14"/>
      <c r="AW654" s="14"/>
      <c r="AX654" s="14"/>
      <c r="AY654" s="14"/>
      <c r="AZ654" s="14"/>
      <c r="BA654" s="14"/>
      <c r="BB654" s="14"/>
      <c r="BC654" s="14"/>
    </row>
    <row r="655" spans="1:55" x14ac:dyDescent="0.2">
      <c r="A655" s="7"/>
      <c r="B655" s="7"/>
      <c r="C655" s="7"/>
      <c r="D655" s="7"/>
      <c r="E655" s="7"/>
      <c r="F655" s="7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  <c r="AF655" s="14"/>
      <c r="AG655" s="14"/>
      <c r="AH655" s="14"/>
      <c r="AI655" s="14"/>
      <c r="AJ655" s="14"/>
      <c r="AK655" s="14"/>
      <c r="AL655" s="14"/>
      <c r="AM655" s="14"/>
      <c r="AN655" s="14"/>
      <c r="AO655" s="14"/>
      <c r="AP655" s="14"/>
      <c r="AQ655" s="14"/>
      <c r="AR655" s="14"/>
      <c r="AS655" s="14"/>
      <c r="AT655" s="14"/>
      <c r="AU655" s="14"/>
      <c r="AV655" s="14"/>
      <c r="AW655" s="14"/>
      <c r="AX655" s="14"/>
      <c r="AY655" s="14"/>
      <c r="AZ655" s="14"/>
      <c r="BA655" s="14"/>
      <c r="BB655" s="14"/>
      <c r="BC655" s="14"/>
    </row>
    <row r="656" spans="1:55" x14ac:dyDescent="0.2">
      <c r="A656" s="7"/>
      <c r="B656" s="7"/>
      <c r="C656" s="7"/>
      <c r="D656" s="7"/>
      <c r="E656" s="7"/>
      <c r="F656" s="7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  <c r="AF656" s="14"/>
      <c r="AG656" s="14"/>
      <c r="AH656" s="14"/>
      <c r="AI656" s="14"/>
      <c r="AJ656" s="14"/>
      <c r="AK656" s="14"/>
      <c r="AL656" s="14"/>
      <c r="AM656" s="14"/>
      <c r="AN656" s="14"/>
      <c r="AO656" s="14"/>
      <c r="AP656" s="14"/>
      <c r="AQ656" s="14"/>
      <c r="AR656" s="14"/>
      <c r="AS656" s="14"/>
      <c r="AT656" s="14"/>
      <c r="AU656" s="14"/>
      <c r="AV656" s="14"/>
      <c r="AW656" s="14"/>
      <c r="AX656" s="14"/>
      <c r="AY656" s="14"/>
      <c r="AZ656" s="14"/>
      <c r="BA656" s="14"/>
      <c r="BB656" s="14"/>
      <c r="BC656" s="14"/>
    </row>
    <row r="657" spans="1:55" x14ac:dyDescent="0.2">
      <c r="A657" s="7"/>
      <c r="B657" s="7"/>
      <c r="C657" s="7"/>
      <c r="D657" s="7"/>
      <c r="E657" s="7"/>
      <c r="F657" s="7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  <c r="AF657" s="14"/>
      <c r="AG657" s="14"/>
      <c r="AH657" s="14"/>
      <c r="AI657" s="14"/>
      <c r="AJ657" s="14"/>
      <c r="AK657" s="14"/>
      <c r="AL657" s="14"/>
      <c r="AM657" s="14"/>
      <c r="AN657" s="14"/>
      <c r="AO657" s="14"/>
      <c r="AP657" s="14"/>
      <c r="AQ657" s="14"/>
      <c r="AR657" s="14"/>
      <c r="AS657" s="14"/>
      <c r="AT657" s="14"/>
      <c r="AU657" s="14"/>
      <c r="AV657" s="14"/>
      <c r="AW657" s="14"/>
      <c r="AX657" s="14"/>
      <c r="AY657" s="14"/>
      <c r="AZ657" s="14"/>
      <c r="BA657" s="14"/>
      <c r="BB657" s="14"/>
      <c r="BC657" s="14"/>
    </row>
    <row r="658" spans="1:55" x14ac:dyDescent="0.2">
      <c r="A658" s="7"/>
      <c r="B658" s="7"/>
      <c r="C658" s="7"/>
      <c r="D658" s="7"/>
      <c r="E658" s="7"/>
      <c r="F658" s="7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  <c r="AF658" s="14"/>
      <c r="AG658" s="14"/>
      <c r="AH658" s="14"/>
      <c r="AI658" s="14"/>
      <c r="AJ658" s="14"/>
      <c r="AK658" s="14"/>
      <c r="AL658" s="14"/>
      <c r="AM658" s="14"/>
      <c r="AN658" s="14"/>
      <c r="AO658" s="14"/>
      <c r="AP658" s="14"/>
      <c r="AQ658" s="14"/>
      <c r="AR658" s="14"/>
      <c r="AS658" s="14"/>
      <c r="AT658" s="14"/>
      <c r="AU658" s="14"/>
      <c r="AV658" s="14"/>
      <c r="AW658" s="14"/>
      <c r="AX658" s="14"/>
      <c r="AY658" s="14"/>
      <c r="AZ658" s="14"/>
      <c r="BA658" s="14"/>
      <c r="BB658" s="14"/>
      <c r="BC658" s="14"/>
    </row>
    <row r="659" spans="1:55" x14ac:dyDescent="0.2">
      <c r="A659" s="7"/>
      <c r="B659" s="7"/>
      <c r="C659" s="7"/>
      <c r="D659" s="7"/>
      <c r="E659" s="7"/>
      <c r="F659" s="7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  <c r="AF659" s="14"/>
      <c r="AG659" s="14"/>
      <c r="AH659" s="14"/>
      <c r="AI659" s="14"/>
      <c r="AJ659" s="14"/>
      <c r="AK659" s="14"/>
      <c r="AL659" s="14"/>
      <c r="AM659" s="14"/>
      <c r="AN659" s="14"/>
      <c r="AO659" s="14"/>
      <c r="AP659" s="14"/>
      <c r="AQ659" s="14"/>
      <c r="AR659" s="14"/>
      <c r="AS659" s="14"/>
      <c r="AT659" s="14"/>
      <c r="AU659" s="14"/>
      <c r="AV659" s="14"/>
      <c r="AW659" s="14"/>
      <c r="AX659" s="14"/>
      <c r="AY659" s="14"/>
      <c r="AZ659" s="14"/>
      <c r="BA659" s="14"/>
      <c r="BB659" s="14"/>
      <c r="BC659" s="14"/>
    </row>
    <row r="660" spans="1:55" x14ac:dyDescent="0.2">
      <c r="A660" s="7"/>
      <c r="B660" s="7"/>
      <c r="C660" s="7"/>
      <c r="D660" s="7"/>
      <c r="E660" s="7"/>
      <c r="F660" s="7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  <c r="AF660" s="14"/>
      <c r="AG660" s="14"/>
      <c r="AH660" s="14"/>
      <c r="AI660" s="14"/>
      <c r="AJ660" s="14"/>
      <c r="AK660" s="14"/>
      <c r="AL660" s="14"/>
      <c r="AM660" s="14"/>
      <c r="AN660" s="14"/>
      <c r="AO660" s="14"/>
      <c r="AP660" s="14"/>
      <c r="AQ660" s="14"/>
      <c r="AR660" s="14"/>
      <c r="AS660" s="14"/>
      <c r="AT660" s="14"/>
      <c r="AU660" s="14"/>
      <c r="AV660" s="14"/>
      <c r="AW660" s="14"/>
      <c r="AX660" s="14"/>
      <c r="AY660" s="14"/>
      <c r="AZ660" s="14"/>
      <c r="BA660" s="14"/>
      <c r="BB660" s="14"/>
      <c r="BC660" s="14"/>
    </row>
    <row r="661" spans="1:55" x14ac:dyDescent="0.2">
      <c r="A661" s="7"/>
      <c r="B661" s="7"/>
      <c r="C661" s="7"/>
      <c r="D661" s="7"/>
      <c r="E661" s="7"/>
      <c r="F661" s="7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  <c r="AF661" s="14"/>
      <c r="AG661" s="14"/>
      <c r="AH661" s="14"/>
      <c r="AI661" s="14"/>
      <c r="AJ661" s="14"/>
      <c r="AK661" s="14"/>
      <c r="AL661" s="14"/>
      <c r="AM661" s="14"/>
      <c r="AN661" s="14"/>
      <c r="AO661" s="14"/>
      <c r="AP661" s="14"/>
      <c r="AQ661" s="14"/>
      <c r="AR661" s="14"/>
      <c r="AS661" s="14"/>
      <c r="AT661" s="14"/>
      <c r="AU661" s="14"/>
      <c r="AV661" s="14"/>
      <c r="AW661" s="14"/>
      <c r="AX661" s="14"/>
      <c r="AY661" s="14"/>
      <c r="AZ661" s="14"/>
      <c r="BA661" s="14"/>
      <c r="BB661" s="14"/>
      <c r="BC661" s="14"/>
    </row>
    <row r="662" spans="1:55" x14ac:dyDescent="0.2">
      <c r="A662" s="7"/>
      <c r="B662" s="7"/>
      <c r="C662" s="7"/>
      <c r="D662" s="7"/>
      <c r="E662" s="7"/>
      <c r="F662" s="7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  <c r="AF662" s="14"/>
      <c r="AG662" s="14"/>
      <c r="AH662" s="14"/>
      <c r="AI662" s="14"/>
      <c r="AJ662" s="14"/>
      <c r="AK662" s="14"/>
      <c r="AL662" s="14"/>
      <c r="AM662" s="14"/>
      <c r="AN662" s="14"/>
      <c r="AO662" s="14"/>
      <c r="AP662" s="14"/>
      <c r="AQ662" s="14"/>
      <c r="AR662" s="14"/>
      <c r="AS662" s="14"/>
      <c r="AT662" s="14"/>
      <c r="AU662" s="14"/>
      <c r="AV662" s="14"/>
      <c r="AW662" s="14"/>
      <c r="AX662" s="14"/>
      <c r="AY662" s="14"/>
      <c r="AZ662" s="14"/>
      <c r="BA662" s="14"/>
      <c r="BB662" s="14"/>
      <c r="BC662" s="14"/>
    </row>
    <row r="663" spans="1:55" x14ac:dyDescent="0.2">
      <c r="A663" s="7"/>
      <c r="B663" s="7"/>
      <c r="C663" s="7"/>
      <c r="D663" s="7"/>
      <c r="E663" s="7"/>
      <c r="F663" s="7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  <c r="AF663" s="14"/>
      <c r="AG663" s="14"/>
      <c r="AH663" s="14"/>
      <c r="AI663" s="14"/>
      <c r="AJ663" s="14"/>
      <c r="AK663" s="14"/>
      <c r="AL663" s="14"/>
      <c r="AM663" s="14"/>
      <c r="AN663" s="14"/>
      <c r="AO663" s="14"/>
      <c r="AP663" s="14"/>
      <c r="AQ663" s="14"/>
      <c r="AR663" s="14"/>
      <c r="AS663" s="14"/>
      <c r="AT663" s="14"/>
      <c r="AU663" s="14"/>
      <c r="AV663" s="14"/>
      <c r="AW663" s="14"/>
      <c r="AX663" s="14"/>
      <c r="AY663" s="14"/>
      <c r="AZ663" s="14"/>
      <c r="BA663" s="14"/>
      <c r="BB663" s="14"/>
      <c r="BC663" s="14"/>
    </row>
    <row r="664" spans="1:55" x14ac:dyDescent="0.2">
      <c r="A664" s="7"/>
      <c r="B664" s="7"/>
      <c r="C664" s="7"/>
      <c r="D664" s="7"/>
      <c r="E664" s="7"/>
      <c r="F664" s="7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  <c r="AF664" s="14"/>
      <c r="AG664" s="14"/>
      <c r="AH664" s="14"/>
      <c r="AI664" s="14"/>
      <c r="AJ664" s="14"/>
      <c r="AK664" s="14"/>
      <c r="AL664" s="14"/>
      <c r="AM664" s="14"/>
      <c r="AN664" s="14"/>
      <c r="AO664" s="14"/>
      <c r="AP664" s="14"/>
      <c r="AQ664" s="14"/>
      <c r="AR664" s="14"/>
      <c r="AS664" s="14"/>
      <c r="AT664" s="14"/>
      <c r="AU664" s="14"/>
      <c r="AV664" s="14"/>
      <c r="AW664" s="14"/>
      <c r="AX664" s="14"/>
      <c r="AY664" s="14"/>
      <c r="AZ664" s="14"/>
      <c r="BA664" s="14"/>
      <c r="BB664" s="14"/>
      <c r="BC664" s="14"/>
    </row>
    <row r="665" spans="1:55" x14ac:dyDescent="0.2">
      <c r="A665" s="7"/>
      <c r="B665" s="7"/>
      <c r="C665" s="7"/>
      <c r="D665" s="7"/>
      <c r="E665" s="7"/>
      <c r="F665" s="7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  <c r="AF665" s="14"/>
      <c r="AG665" s="14"/>
      <c r="AH665" s="14"/>
      <c r="AI665" s="14"/>
      <c r="AJ665" s="14"/>
      <c r="AK665" s="14"/>
      <c r="AL665" s="14"/>
      <c r="AM665" s="14"/>
      <c r="AN665" s="14"/>
      <c r="AO665" s="14"/>
      <c r="AP665" s="14"/>
      <c r="AQ665" s="14"/>
      <c r="AR665" s="14"/>
      <c r="AS665" s="14"/>
      <c r="AT665" s="14"/>
      <c r="AU665" s="14"/>
      <c r="AV665" s="14"/>
      <c r="AW665" s="14"/>
      <c r="AX665" s="14"/>
      <c r="AY665" s="14"/>
      <c r="AZ665" s="14"/>
      <c r="BA665" s="14"/>
      <c r="BB665" s="14"/>
      <c r="BC665" s="14"/>
    </row>
    <row r="666" spans="1:55" x14ac:dyDescent="0.2">
      <c r="A666" s="7"/>
      <c r="B666" s="7"/>
      <c r="C666" s="7"/>
      <c r="D666" s="7"/>
      <c r="E666" s="7"/>
      <c r="F666" s="7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  <c r="AF666" s="14"/>
      <c r="AG666" s="14"/>
      <c r="AH666" s="14"/>
      <c r="AI666" s="14"/>
      <c r="AJ666" s="14"/>
      <c r="AK666" s="14"/>
      <c r="AL666" s="14"/>
      <c r="AM666" s="14"/>
      <c r="AN666" s="14"/>
      <c r="AO666" s="14"/>
      <c r="AP666" s="14"/>
      <c r="AQ666" s="14"/>
      <c r="AR666" s="14"/>
      <c r="AS666" s="14"/>
      <c r="AT666" s="14"/>
      <c r="AU666" s="14"/>
      <c r="AV666" s="14"/>
      <c r="AW666" s="14"/>
      <c r="AX666" s="14"/>
      <c r="AY666" s="14"/>
      <c r="AZ666" s="14"/>
      <c r="BA666" s="14"/>
      <c r="BB666" s="14"/>
      <c r="BC666" s="14"/>
    </row>
    <row r="667" spans="1:55" x14ac:dyDescent="0.2">
      <c r="A667" s="7"/>
      <c r="B667" s="7"/>
      <c r="C667" s="7"/>
      <c r="D667" s="7"/>
      <c r="E667" s="7"/>
      <c r="F667" s="7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  <c r="AF667" s="14"/>
      <c r="AG667" s="14"/>
      <c r="AH667" s="14"/>
      <c r="AI667" s="14"/>
      <c r="AJ667" s="14"/>
      <c r="AK667" s="14"/>
      <c r="AL667" s="14"/>
      <c r="AM667" s="14"/>
      <c r="AN667" s="14"/>
      <c r="AO667" s="14"/>
      <c r="AP667" s="14"/>
      <c r="AQ667" s="14"/>
      <c r="AR667" s="14"/>
      <c r="AS667" s="14"/>
      <c r="AT667" s="14"/>
      <c r="AU667" s="14"/>
      <c r="AV667" s="14"/>
      <c r="AW667" s="14"/>
      <c r="AX667" s="14"/>
      <c r="AY667" s="14"/>
      <c r="AZ667" s="14"/>
      <c r="BA667" s="14"/>
      <c r="BB667" s="14"/>
      <c r="BC667" s="14"/>
    </row>
    <row r="668" spans="1:55" x14ac:dyDescent="0.2">
      <c r="A668" s="7"/>
      <c r="B668" s="7"/>
      <c r="C668" s="7"/>
      <c r="D668" s="7"/>
      <c r="E668" s="7"/>
      <c r="F668" s="7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  <c r="AF668" s="14"/>
      <c r="AG668" s="14"/>
      <c r="AH668" s="14"/>
      <c r="AI668" s="14"/>
      <c r="AJ668" s="14"/>
      <c r="AK668" s="14"/>
      <c r="AL668" s="14"/>
      <c r="AM668" s="14"/>
      <c r="AN668" s="14"/>
      <c r="AO668" s="14"/>
      <c r="AP668" s="14"/>
      <c r="AQ668" s="14"/>
      <c r="AR668" s="14"/>
      <c r="AS668" s="14"/>
      <c r="AT668" s="14"/>
      <c r="AU668" s="14"/>
      <c r="AV668" s="14"/>
      <c r="AW668" s="14"/>
      <c r="AX668" s="14"/>
      <c r="AY668" s="14"/>
      <c r="AZ668" s="14"/>
      <c r="BA668" s="14"/>
      <c r="BB668" s="14"/>
      <c r="BC668" s="14"/>
    </row>
    <row r="669" spans="1:55" x14ac:dyDescent="0.2">
      <c r="A669" s="7"/>
      <c r="B669" s="7"/>
      <c r="C669" s="7"/>
      <c r="D669" s="7"/>
      <c r="E669" s="7"/>
      <c r="F669" s="7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  <c r="AF669" s="14"/>
      <c r="AG669" s="14"/>
      <c r="AH669" s="14"/>
      <c r="AI669" s="14"/>
      <c r="AJ669" s="14"/>
      <c r="AK669" s="14"/>
      <c r="AL669" s="14"/>
      <c r="AM669" s="14"/>
      <c r="AN669" s="14"/>
      <c r="AO669" s="14"/>
      <c r="AP669" s="14"/>
      <c r="AQ669" s="14"/>
      <c r="AR669" s="14"/>
      <c r="AS669" s="14"/>
      <c r="AT669" s="14"/>
      <c r="AU669" s="14"/>
      <c r="AV669" s="14"/>
      <c r="AW669" s="14"/>
      <c r="AX669" s="14"/>
      <c r="AY669" s="14"/>
      <c r="AZ669" s="14"/>
      <c r="BA669" s="14"/>
      <c r="BB669" s="14"/>
      <c r="BC669" s="14"/>
    </row>
    <row r="670" spans="1:55" x14ac:dyDescent="0.2">
      <c r="A670" s="7"/>
      <c r="B670" s="7"/>
      <c r="C670" s="7"/>
      <c r="D670" s="7"/>
      <c r="E670" s="7"/>
      <c r="F670" s="7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  <c r="AF670" s="14"/>
      <c r="AG670" s="14"/>
      <c r="AH670" s="14"/>
      <c r="AI670" s="14"/>
      <c r="AJ670" s="14"/>
      <c r="AK670" s="14"/>
      <c r="AL670" s="14"/>
      <c r="AM670" s="14"/>
      <c r="AN670" s="14"/>
      <c r="AO670" s="14"/>
      <c r="AP670" s="14"/>
      <c r="AQ670" s="14"/>
      <c r="AR670" s="14"/>
      <c r="AS670" s="14"/>
      <c r="AT670" s="14"/>
      <c r="AU670" s="14"/>
      <c r="AV670" s="14"/>
      <c r="AW670" s="14"/>
      <c r="AX670" s="14"/>
      <c r="AY670" s="14"/>
      <c r="AZ670" s="14"/>
      <c r="BA670" s="14"/>
      <c r="BB670" s="14"/>
      <c r="BC670" s="14"/>
    </row>
    <row r="671" spans="1:55" x14ac:dyDescent="0.2">
      <c r="A671" s="7"/>
      <c r="B671" s="7"/>
      <c r="C671" s="7"/>
      <c r="D671" s="7"/>
      <c r="E671" s="7"/>
      <c r="F671" s="7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  <c r="AF671" s="14"/>
      <c r="AG671" s="14"/>
      <c r="AH671" s="14"/>
      <c r="AI671" s="14"/>
      <c r="AJ671" s="14"/>
      <c r="AK671" s="14"/>
      <c r="AL671" s="14"/>
      <c r="AM671" s="14"/>
      <c r="AN671" s="14"/>
      <c r="AO671" s="14"/>
      <c r="AP671" s="14"/>
      <c r="AQ671" s="14"/>
      <c r="AR671" s="14"/>
      <c r="AS671" s="14"/>
      <c r="AT671" s="14"/>
      <c r="AU671" s="14"/>
      <c r="AV671" s="14"/>
      <c r="AW671" s="14"/>
      <c r="AX671" s="14"/>
      <c r="AY671" s="14"/>
      <c r="AZ671" s="14"/>
      <c r="BA671" s="14"/>
      <c r="BB671" s="14"/>
      <c r="BC671" s="14"/>
    </row>
    <row r="672" spans="1:55" x14ac:dyDescent="0.2">
      <c r="A672" s="7"/>
      <c r="B672" s="7"/>
      <c r="C672" s="7"/>
      <c r="D672" s="7"/>
      <c r="E672" s="7"/>
      <c r="F672" s="7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  <c r="AF672" s="14"/>
      <c r="AG672" s="14"/>
      <c r="AH672" s="14"/>
      <c r="AI672" s="14"/>
      <c r="AJ672" s="14"/>
      <c r="AK672" s="14"/>
      <c r="AL672" s="14"/>
      <c r="AM672" s="14"/>
      <c r="AN672" s="14"/>
      <c r="AO672" s="14"/>
      <c r="AP672" s="14"/>
      <c r="AQ672" s="14"/>
      <c r="AR672" s="14"/>
      <c r="AS672" s="14"/>
      <c r="AT672" s="14"/>
      <c r="AU672" s="14"/>
      <c r="AV672" s="14"/>
      <c r="AW672" s="14"/>
      <c r="AX672" s="14"/>
      <c r="AY672" s="14"/>
      <c r="AZ672" s="14"/>
      <c r="BA672" s="14"/>
      <c r="BB672" s="14"/>
      <c r="BC672" s="14"/>
    </row>
    <row r="673" spans="1:55" x14ac:dyDescent="0.2">
      <c r="A673" s="7"/>
      <c r="B673" s="7"/>
      <c r="C673" s="7"/>
      <c r="D673" s="7"/>
      <c r="E673" s="7"/>
      <c r="F673" s="7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  <c r="AF673" s="14"/>
      <c r="AG673" s="14"/>
      <c r="AH673" s="14"/>
      <c r="AI673" s="14"/>
      <c r="AJ673" s="14"/>
      <c r="AK673" s="14"/>
      <c r="AL673" s="14"/>
      <c r="AM673" s="14"/>
      <c r="AN673" s="14"/>
      <c r="AO673" s="14"/>
      <c r="AP673" s="14"/>
      <c r="AQ673" s="14"/>
      <c r="AR673" s="14"/>
      <c r="AS673" s="14"/>
      <c r="AT673" s="14"/>
      <c r="AU673" s="14"/>
      <c r="AV673" s="14"/>
      <c r="AW673" s="14"/>
      <c r="AX673" s="14"/>
      <c r="AY673" s="14"/>
      <c r="AZ673" s="14"/>
      <c r="BA673" s="14"/>
      <c r="BB673" s="14"/>
      <c r="BC673" s="14"/>
    </row>
    <row r="674" spans="1:55" x14ac:dyDescent="0.2">
      <c r="A674" s="7"/>
      <c r="B674" s="7"/>
      <c r="C674" s="7"/>
      <c r="D674" s="7"/>
      <c r="E674" s="7"/>
      <c r="F674" s="7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  <c r="AF674" s="14"/>
      <c r="AG674" s="14"/>
      <c r="AH674" s="14"/>
      <c r="AI674" s="14"/>
      <c r="AJ674" s="14"/>
      <c r="AK674" s="14"/>
      <c r="AL674" s="14"/>
      <c r="AM674" s="14"/>
      <c r="AN674" s="14"/>
      <c r="AO674" s="14"/>
      <c r="AP674" s="14"/>
      <c r="AQ674" s="14"/>
      <c r="AR674" s="14"/>
      <c r="AS674" s="14"/>
      <c r="AT674" s="14"/>
      <c r="AU674" s="14"/>
      <c r="AV674" s="14"/>
      <c r="AW674" s="14"/>
      <c r="AX674" s="14"/>
      <c r="AY674" s="14"/>
      <c r="AZ674" s="14"/>
      <c r="BA674" s="14"/>
      <c r="BB674" s="14"/>
      <c r="BC674" s="14"/>
    </row>
    <row r="675" spans="1:55" x14ac:dyDescent="0.2">
      <c r="A675" s="7"/>
      <c r="B675" s="7"/>
      <c r="C675" s="7"/>
      <c r="D675" s="7"/>
      <c r="E675" s="7"/>
      <c r="F675" s="7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  <c r="AF675" s="14"/>
      <c r="AG675" s="14"/>
      <c r="AH675" s="14"/>
      <c r="AI675" s="14"/>
      <c r="AJ675" s="14"/>
      <c r="AK675" s="14"/>
      <c r="AL675" s="14"/>
      <c r="AM675" s="14"/>
      <c r="AN675" s="14"/>
      <c r="AO675" s="14"/>
      <c r="AP675" s="14"/>
      <c r="AQ675" s="14"/>
      <c r="AR675" s="14"/>
      <c r="AS675" s="14"/>
      <c r="AT675" s="14"/>
      <c r="AU675" s="14"/>
      <c r="AV675" s="14"/>
      <c r="AW675" s="14"/>
      <c r="AX675" s="14"/>
      <c r="AY675" s="14"/>
      <c r="AZ675" s="14"/>
      <c r="BA675" s="14"/>
      <c r="BB675" s="14"/>
      <c r="BC675" s="14"/>
    </row>
    <row r="676" spans="1:55" x14ac:dyDescent="0.2">
      <c r="A676" s="7"/>
      <c r="B676" s="7"/>
      <c r="C676" s="7"/>
      <c r="D676" s="7"/>
      <c r="E676" s="7"/>
      <c r="F676" s="7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  <c r="AE676" s="14"/>
      <c r="AF676" s="14"/>
      <c r="AG676" s="14"/>
      <c r="AH676" s="14"/>
      <c r="AI676" s="14"/>
      <c r="AJ676" s="14"/>
      <c r="AK676" s="14"/>
      <c r="AL676" s="14"/>
      <c r="AM676" s="14"/>
      <c r="AN676" s="14"/>
      <c r="AO676" s="14"/>
      <c r="AP676" s="14"/>
      <c r="AQ676" s="14"/>
      <c r="AR676" s="14"/>
      <c r="AS676" s="14"/>
      <c r="AT676" s="14"/>
      <c r="AU676" s="14"/>
      <c r="AV676" s="14"/>
      <c r="AW676" s="14"/>
      <c r="AX676" s="14"/>
      <c r="AY676" s="14"/>
      <c r="AZ676" s="14"/>
      <c r="BA676" s="14"/>
      <c r="BB676" s="14"/>
      <c r="BC676" s="14"/>
    </row>
    <row r="677" spans="1:55" x14ac:dyDescent="0.2">
      <c r="A677" s="7"/>
      <c r="B677" s="7"/>
      <c r="C677" s="7"/>
      <c r="D677" s="7"/>
      <c r="E677" s="7"/>
      <c r="F677" s="7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  <c r="AF677" s="14"/>
      <c r="AG677" s="14"/>
      <c r="AH677" s="14"/>
      <c r="AI677" s="14"/>
      <c r="AJ677" s="14"/>
      <c r="AK677" s="14"/>
      <c r="AL677" s="14"/>
      <c r="AM677" s="14"/>
      <c r="AN677" s="14"/>
      <c r="AO677" s="14"/>
      <c r="AP677" s="14"/>
      <c r="AQ677" s="14"/>
      <c r="AR677" s="14"/>
      <c r="AS677" s="14"/>
      <c r="AT677" s="14"/>
      <c r="AU677" s="14"/>
      <c r="AV677" s="14"/>
      <c r="AW677" s="14"/>
      <c r="AX677" s="14"/>
      <c r="AY677" s="14"/>
      <c r="AZ677" s="14"/>
      <c r="BA677" s="14"/>
      <c r="BB677" s="14"/>
      <c r="BC677" s="14"/>
    </row>
    <row r="678" spans="1:55" x14ac:dyDescent="0.2">
      <c r="A678" s="7"/>
      <c r="B678" s="7"/>
      <c r="C678" s="7"/>
      <c r="D678" s="7"/>
      <c r="E678" s="7"/>
      <c r="F678" s="7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  <c r="AF678" s="14"/>
      <c r="AG678" s="14"/>
      <c r="AH678" s="14"/>
      <c r="AI678" s="14"/>
      <c r="AJ678" s="14"/>
      <c r="AK678" s="14"/>
      <c r="AL678" s="14"/>
      <c r="AM678" s="14"/>
      <c r="AN678" s="14"/>
      <c r="AO678" s="14"/>
      <c r="AP678" s="14"/>
      <c r="AQ678" s="14"/>
      <c r="AR678" s="14"/>
      <c r="AS678" s="14"/>
      <c r="AT678" s="14"/>
      <c r="AU678" s="14"/>
      <c r="AV678" s="14"/>
      <c r="AW678" s="14"/>
      <c r="AX678" s="14"/>
      <c r="AY678" s="14"/>
      <c r="AZ678" s="14"/>
      <c r="BA678" s="14"/>
      <c r="BB678" s="14"/>
      <c r="BC678" s="14"/>
    </row>
    <row r="679" spans="1:55" x14ac:dyDescent="0.2">
      <c r="A679" s="7"/>
      <c r="B679" s="7"/>
      <c r="C679" s="7"/>
      <c r="D679" s="7"/>
      <c r="E679" s="7"/>
      <c r="F679" s="7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  <c r="AF679" s="14"/>
      <c r="AG679" s="14"/>
      <c r="AH679" s="14"/>
      <c r="AI679" s="14"/>
      <c r="AJ679" s="14"/>
      <c r="AK679" s="14"/>
      <c r="AL679" s="14"/>
      <c r="AM679" s="14"/>
      <c r="AN679" s="14"/>
      <c r="AO679" s="14"/>
      <c r="AP679" s="14"/>
      <c r="AQ679" s="14"/>
      <c r="AR679" s="14"/>
      <c r="AS679" s="14"/>
      <c r="AT679" s="14"/>
      <c r="AU679" s="14"/>
      <c r="AV679" s="14"/>
      <c r="AW679" s="14"/>
      <c r="AX679" s="14"/>
      <c r="AY679" s="14"/>
      <c r="AZ679" s="14"/>
      <c r="BA679" s="14"/>
      <c r="BB679" s="14"/>
      <c r="BC679" s="14"/>
    </row>
    <row r="680" spans="1:55" x14ac:dyDescent="0.2">
      <c r="A680" s="7"/>
      <c r="B680" s="7"/>
      <c r="C680" s="7"/>
      <c r="D680" s="7"/>
      <c r="E680" s="7"/>
      <c r="F680" s="7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  <c r="AF680" s="14"/>
      <c r="AG680" s="14"/>
      <c r="AH680" s="14"/>
      <c r="AI680" s="14"/>
      <c r="AJ680" s="14"/>
      <c r="AK680" s="14"/>
      <c r="AL680" s="14"/>
      <c r="AM680" s="14"/>
      <c r="AN680" s="14"/>
      <c r="AO680" s="14"/>
      <c r="AP680" s="14"/>
      <c r="AQ680" s="14"/>
      <c r="AR680" s="14"/>
      <c r="AS680" s="14"/>
      <c r="AT680" s="14"/>
      <c r="AU680" s="14"/>
      <c r="AV680" s="14"/>
      <c r="AW680" s="14"/>
      <c r="AX680" s="14"/>
      <c r="AY680" s="14"/>
      <c r="AZ680" s="14"/>
      <c r="BA680" s="14"/>
      <c r="BB680" s="14"/>
      <c r="BC680" s="14"/>
    </row>
    <row r="681" spans="1:55" x14ac:dyDescent="0.2">
      <c r="A681" s="7"/>
      <c r="B681" s="7"/>
      <c r="C681" s="7"/>
      <c r="D681" s="7"/>
      <c r="E681" s="7"/>
      <c r="F681" s="7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  <c r="AF681" s="14"/>
      <c r="AG681" s="14"/>
      <c r="AH681" s="14"/>
      <c r="AI681" s="14"/>
      <c r="AJ681" s="14"/>
      <c r="AK681" s="14"/>
      <c r="AL681" s="14"/>
      <c r="AM681" s="14"/>
      <c r="AN681" s="14"/>
      <c r="AO681" s="14"/>
      <c r="AP681" s="14"/>
      <c r="AQ681" s="14"/>
      <c r="AR681" s="14"/>
      <c r="AS681" s="14"/>
      <c r="AT681" s="14"/>
      <c r="AU681" s="14"/>
      <c r="AV681" s="14"/>
      <c r="AW681" s="14"/>
      <c r="AX681" s="14"/>
      <c r="AY681" s="14"/>
      <c r="AZ681" s="14"/>
      <c r="BA681" s="14"/>
      <c r="BB681" s="14"/>
      <c r="BC681" s="14"/>
    </row>
    <row r="682" spans="1:55" x14ac:dyDescent="0.2">
      <c r="A682" s="7"/>
      <c r="B682" s="7"/>
      <c r="C682" s="7"/>
      <c r="D682" s="7"/>
      <c r="E682" s="7"/>
      <c r="F682" s="7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  <c r="AE682" s="14"/>
      <c r="AF682" s="14"/>
      <c r="AG682" s="14"/>
      <c r="AH682" s="14"/>
      <c r="AI682" s="14"/>
      <c r="AJ682" s="14"/>
      <c r="AK682" s="14"/>
      <c r="AL682" s="14"/>
      <c r="AM682" s="14"/>
      <c r="AN682" s="14"/>
      <c r="AO682" s="14"/>
      <c r="AP682" s="14"/>
      <c r="AQ682" s="14"/>
      <c r="AR682" s="14"/>
      <c r="AS682" s="14"/>
      <c r="AT682" s="14"/>
      <c r="AU682" s="14"/>
      <c r="AV682" s="14"/>
      <c r="AW682" s="14"/>
      <c r="AX682" s="14"/>
      <c r="AY682" s="14"/>
      <c r="AZ682" s="14"/>
      <c r="BA682" s="14"/>
      <c r="BB682" s="14"/>
      <c r="BC682" s="14"/>
    </row>
    <row r="683" spans="1:55" x14ac:dyDescent="0.2">
      <c r="A683" s="7"/>
      <c r="B683" s="7"/>
      <c r="C683" s="7"/>
      <c r="D683" s="7"/>
      <c r="E683" s="7"/>
      <c r="F683" s="7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  <c r="AF683" s="14"/>
      <c r="AG683" s="14"/>
      <c r="AH683" s="14"/>
      <c r="AI683" s="14"/>
      <c r="AJ683" s="14"/>
      <c r="AK683" s="14"/>
      <c r="AL683" s="14"/>
      <c r="AM683" s="14"/>
      <c r="AN683" s="14"/>
      <c r="AO683" s="14"/>
      <c r="AP683" s="14"/>
      <c r="AQ683" s="14"/>
      <c r="AR683" s="14"/>
      <c r="AS683" s="14"/>
      <c r="AT683" s="14"/>
      <c r="AU683" s="14"/>
      <c r="AV683" s="14"/>
      <c r="AW683" s="14"/>
      <c r="AX683" s="14"/>
      <c r="AY683" s="14"/>
      <c r="AZ683" s="14"/>
      <c r="BA683" s="14"/>
      <c r="BB683" s="14"/>
      <c r="BC683" s="14"/>
    </row>
    <row r="684" spans="1:55" x14ac:dyDescent="0.2">
      <c r="A684" s="7"/>
      <c r="B684" s="7"/>
      <c r="C684" s="7"/>
      <c r="D684" s="7"/>
      <c r="E684" s="7"/>
      <c r="F684" s="7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  <c r="AF684" s="14"/>
      <c r="AG684" s="14"/>
      <c r="AH684" s="14"/>
      <c r="AI684" s="14"/>
      <c r="AJ684" s="14"/>
      <c r="AK684" s="14"/>
      <c r="AL684" s="14"/>
      <c r="AM684" s="14"/>
      <c r="AN684" s="14"/>
      <c r="AO684" s="14"/>
      <c r="AP684" s="14"/>
      <c r="AQ684" s="14"/>
      <c r="AR684" s="14"/>
      <c r="AS684" s="14"/>
      <c r="AT684" s="14"/>
      <c r="AU684" s="14"/>
      <c r="AV684" s="14"/>
      <c r="AW684" s="14"/>
      <c r="AX684" s="14"/>
      <c r="AY684" s="14"/>
      <c r="AZ684" s="14"/>
      <c r="BA684" s="14"/>
      <c r="BB684" s="14"/>
      <c r="BC684" s="14"/>
    </row>
    <row r="685" spans="1:55" x14ac:dyDescent="0.2">
      <c r="A685" s="7"/>
      <c r="B685" s="7"/>
      <c r="C685" s="7"/>
      <c r="D685" s="7"/>
      <c r="E685" s="7"/>
      <c r="F685" s="7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  <c r="AF685" s="14"/>
      <c r="AG685" s="14"/>
      <c r="AH685" s="14"/>
      <c r="AI685" s="14"/>
      <c r="AJ685" s="14"/>
      <c r="AK685" s="14"/>
      <c r="AL685" s="14"/>
      <c r="AM685" s="14"/>
      <c r="AN685" s="14"/>
      <c r="AO685" s="14"/>
      <c r="AP685" s="14"/>
      <c r="AQ685" s="14"/>
      <c r="AR685" s="14"/>
      <c r="AS685" s="14"/>
      <c r="AT685" s="14"/>
      <c r="AU685" s="14"/>
      <c r="AV685" s="14"/>
      <c r="AW685" s="14"/>
      <c r="AX685" s="14"/>
      <c r="AY685" s="14"/>
      <c r="AZ685" s="14"/>
      <c r="BA685" s="14"/>
      <c r="BB685" s="14"/>
      <c r="BC685" s="14"/>
    </row>
    <row r="686" spans="1:55" x14ac:dyDescent="0.2">
      <c r="A686" s="7"/>
      <c r="B686" s="7"/>
      <c r="C686" s="7"/>
      <c r="D686" s="7"/>
      <c r="E686" s="7"/>
      <c r="F686" s="7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  <c r="AF686" s="14"/>
      <c r="AG686" s="14"/>
      <c r="AH686" s="14"/>
      <c r="AI686" s="14"/>
      <c r="AJ686" s="14"/>
      <c r="AK686" s="14"/>
      <c r="AL686" s="14"/>
      <c r="AM686" s="14"/>
      <c r="AN686" s="14"/>
      <c r="AO686" s="14"/>
      <c r="AP686" s="14"/>
      <c r="AQ686" s="14"/>
      <c r="AR686" s="14"/>
      <c r="AS686" s="14"/>
      <c r="AT686" s="14"/>
      <c r="AU686" s="14"/>
      <c r="AV686" s="14"/>
      <c r="AW686" s="14"/>
      <c r="AX686" s="14"/>
      <c r="AY686" s="14"/>
      <c r="AZ686" s="14"/>
      <c r="BA686" s="14"/>
      <c r="BB686" s="14"/>
      <c r="BC686" s="14"/>
    </row>
    <row r="687" spans="1:55" x14ac:dyDescent="0.2">
      <c r="A687" s="7"/>
      <c r="B687" s="7"/>
      <c r="C687" s="7"/>
      <c r="D687" s="7"/>
      <c r="E687" s="7"/>
      <c r="F687" s="7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  <c r="AF687" s="14"/>
      <c r="AG687" s="14"/>
      <c r="AH687" s="14"/>
      <c r="AI687" s="14"/>
      <c r="AJ687" s="14"/>
      <c r="AK687" s="14"/>
      <c r="AL687" s="14"/>
      <c r="AM687" s="14"/>
      <c r="AN687" s="14"/>
      <c r="AO687" s="14"/>
      <c r="AP687" s="14"/>
      <c r="AQ687" s="14"/>
      <c r="AR687" s="14"/>
      <c r="AS687" s="14"/>
      <c r="AT687" s="14"/>
      <c r="AU687" s="14"/>
      <c r="AV687" s="14"/>
      <c r="AW687" s="14"/>
      <c r="AX687" s="14"/>
      <c r="AY687" s="14"/>
      <c r="AZ687" s="14"/>
      <c r="BA687" s="14"/>
      <c r="BB687" s="14"/>
      <c r="BC687" s="14"/>
    </row>
    <row r="688" spans="1:55" x14ac:dyDescent="0.2">
      <c r="A688" s="7"/>
      <c r="B688" s="7"/>
      <c r="C688" s="7"/>
      <c r="D688" s="7"/>
      <c r="E688" s="7"/>
      <c r="F688" s="7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  <c r="AF688" s="14"/>
      <c r="AG688" s="14"/>
      <c r="AH688" s="14"/>
      <c r="AI688" s="14"/>
      <c r="AJ688" s="14"/>
      <c r="AK688" s="14"/>
      <c r="AL688" s="14"/>
      <c r="AM688" s="14"/>
      <c r="AN688" s="14"/>
      <c r="AO688" s="14"/>
      <c r="AP688" s="14"/>
      <c r="AQ688" s="14"/>
      <c r="AR688" s="14"/>
      <c r="AS688" s="14"/>
      <c r="AT688" s="14"/>
      <c r="AU688" s="14"/>
      <c r="AV688" s="14"/>
      <c r="AW688" s="14"/>
      <c r="AX688" s="14"/>
      <c r="AY688" s="14"/>
      <c r="AZ688" s="14"/>
      <c r="BA688" s="14"/>
      <c r="BB688" s="14"/>
      <c r="BC688" s="14"/>
    </row>
    <row r="689" spans="1:55" x14ac:dyDescent="0.2">
      <c r="A689" s="7"/>
      <c r="B689" s="7"/>
      <c r="C689" s="7"/>
      <c r="D689" s="7"/>
      <c r="E689" s="7"/>
      <c r="F689" s="7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  <c r="AF689" s="14"/>
      <c r="AG689" s="14"/>
      <c r="AH689" s="14"/>
      <c r="AI689" s="14"/>
      <c r="AJ689" s="14"/>
      <c r="AK689" s="14"/>
      <c r="AL689" s="14"/>
      <c r="AM689" s="14"/>
      <c r="AN689" s="14"/>
      <c r="AO689" s="14"/>
      <c r="AP689" s="14"/>
      <c r="AQ689" s="14"/>
      <c r="AR689" s="14"/>
      <c r="AS689" s="14"/>
      <c r="AT689" s="14"/>
      <c r="AU689" s="14"/>
      <c r="AV689" s="14"/>
      <c r="AW689" s="14"/>
      <c r="AX689" s="14"/>
      <c r="AY689" s="14"/>
      <c r="AZ689" s="14"/>
      <c r="BA689" s="14"/>
      <c r="BB689" s="14"/>
      <c r="BC689" s="14"/>
    </row>
    <row r="690" spans="1:55" x14ac:dyDescent="0.2">
      <c r="A690" s="7"/>
      <c r="B690" s="7"/>
      <c r="C690" s="7"/>
      <c r="D690" s="7"/>
      <c r="E690" s="7"/>
      <c r="F690" s="7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  <c r="AF690" s="14"/>
      <c r="AG690" s="14"/>
      <c r="AH690" s="14"/>
      <c r="AI690" s="14"/>
      <c r="AJ690" s="14"/>
      <c r="AK690" s="14"/>
      <c r="AL690" s="14"/>
      <c r="AM690" s="14"/>
      <c r="AN690" s="14"/>
      <c r="AO690" s="14"/>
      <c r="AP690" s="14"/>
      <c r="AQ690" s="14"/>
      <c r="AR690" s="14"/>
      <c r="AS690" s="14"/>
      <c r="AT690" s="14"/>
      <c r="AU690" s="14"/>
      <c r="AV690" s="14"/>
      <c r="AW690" s="14"/>
      <c r="AX690" s="14"/>
      <c r="AY690" s="14"/>
      <c r="AZ690" s="14"/>
      <c r="BA690" s="14"/>
      <c r="BB690" s="14"/>
      <c r="BC690" s="14"/>
    </row>
    <row r="691" spans="1:55" x14ac:dyDescent="0.2">
      <c r="A691" s="7"/>
      <c r="B691" s="7"/>
      <c r="C691" s="7"/>
      <c r="D691" s="7"/>
      <c r="E691" s="7"/>
      <c r="F691" s="7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  <c r="AF691" s="14"/>
      <c r="AG691" s="14"/>
      <c r="AH691" s="14"/>
      <c r="AI691" s="14"/>
      <c r="AJ691" s="14"/>
      <c r="AK691" s="14"/>
      <c r="AL691" s="14"/>
      <c r="AM691" s="14"/>
      <c r="AN691" s="14"/>
      <c r="AO691" s="14"/>
      <c r="AP691" s="14"/>
      <c r="AQ691" s="14"/>
      <c r="AR691" s="14"/>
      <c r="AS691" s="14"/>
      <c r="AT691" s="14"/>
      <c r="AU691" s="14"/>
      <c r="AV691" s="14"/>
      <c r="AW691" s="14"/>
      <c r="AX691" s="14"/>
      <c r="AY691" s="14"/>
      <c r="AZ691" s="14"/>
      <c r="BA691" s="14"/>
      <c r="BB691" s="14"/>
      <c r="BC691" s="14"/>
    </row>
    <row r="692" spans="1:55" x14ac:dyDescent="0.2">
      <c r="A692" s="7"/>
      <c r="B692" s="7"/>
      <c r="C692" s="7"/>
      <c r="D692" s="7"/>
      <c r="E692" s="7"/>
      <c r="F692" s="7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  <c r="AF692" s="14"/>
      <c r="AG692" s="14"/>
      <c r="AH692" s="14"/>
      <c r="AI692" s="14"/>
      <c r="AJ692" s="14"/>
      <c r="AK692" s="14"/>
      <c r="AL692" s="14"/>
      <c r="AM692" s="14"/>
      <c r="AN692" s="14"/>
      <c r="AO692" s="14"/>
      <c r="AP692" s="14"/>
      <c r="AQ692" s="14"/>
      <c r="AR692" s="14"/>
      <c r="AS692" s="14"/>
      <c r="AT692" s="14"/>
      <c r="AU692" s="14"/>
      <c r="AV692" s="14"/>
      <c r="AW692" s="14"/>
      <c r="AX692" s="14"/>
      <c r="AY692" s="14"/>
      <c r="AZ692" s="14"/>
      <c r="BA692" s="14"/>
      <c r="BB692" s="14"/>
      <c r="BC692" s="14"/>
    </row>
    <row r="693" spans="1:55" x14ac:dyDescent="0.2">
      <c r="A693" s="7"/>
      <c r="B693" s="7"/>
      <c r="C693" s="7"/>
      <c r="D693" s="7"/>
      <c r="E693" s="7"/>
      <c r="F693" s="7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  <c r="AF693" s="14"/>
      <c r="AG693" s="14"/>
      <c r="AH693" s="14"/>
      <c r="AI693" s="14"/>
      <c r="AJ693" s="14"/>
      <c r="AK693" s="14"/>
      <c r="AL693" s="14"/>
      <c r="AM693" s="14"/>
      <c r="AN693" s="14"/>
      <c r="AO693" s="14"/>
      <c r="AP693" s="14"/>
      <c r="AQ693" s="14"/>
      <c r="AR693" s="14"/>
      <c r="AS693" s="14"/>
      <c r="AT693" s="14"/>
      <c r="AU693" s="14"/>
      <c r="AV693" s="14"/>
      <c r="AW693" s="14"/>
      <c r="AX693" s="14"/>
      <c r="AY693" s="14"/>
      <c r="AZ693" s="14"/>
      <c r="BA693" s="14"/>
      <c r="BB693" s="14"/>
      <c r="BC693" s="14"/>
    </row>
    <row r="694" spans="1:55" x14ac:dyDescent="0.2">
      <c r="A694" s="7"/>
      <c r="B694" s="7"/>
      <c r="C694" s="7"/>
      <c r="D694" s="7"/>
      <c r="E694" s="7"/>
      <c r="F694" s="7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  <c r="AF694" s="14"/>
      <c r="AG694" s="14"/>
      <c r="AH694" s="14"/>
      <c r="AI694" s="14"/>
      <c r="AJ694" s="14"/>
      <c r="AK694" s="14"/>
      <c r="AL694" s="14"/>
      <c r="AM694" s="14"/>
      <c r="AN694" s="14"/>
      <c r="AO694" s="14"/>
      <c r="AP694" s="14"/>
      <c r="AQ694" s="14"/>
      <c r="AR694" s="14"/>
      <c r="AS694" s="14"/>
      <c r="AT694" s="14"/>
      <c r="AU694" s="14"/>
      <c r="AV694" s="14"/>
      <c r="AW694" s="14"/>
      <c r="AX694" s="14"/>
      <c r="AY694" s="14"/>
      <c r="AZ694" s="14"/>
      <c r="BA694" s="14"/>
      <c r="BB694" s="14"/>
      <c r="BC694" s="14"/>
    </row>
    <row r="695" spans="1:55" x14ac:dyDescent="0.2">
      <c r="A695" s="7"/>
      <c r="B695" s="7"/>
      <c r="C695" s="7"/>
      <c r="D695" s="7"/>
      <c r="E695" s="7"/>
      <c r="F695" s="7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  <c r="AF695" s="14"/>
      <c r="AG695" s="14"/>
      <c r="AH695" s="14"/>
      <c r="AI695" s="14"/>
      <c r="AJ695" s="14"/>
      <c r="AK695" s="14"/>
      <c r="AL695" s="14"/>
      <c r="AM695" s="14"/>
      <c r="AN695" s="14"/>
      <c r="AO695" s="14"/>
      <c r="AP695" s="14"/>
      <c r="AQ695" s="14"/>
      <c r="AR695" s="14"/>
      <c r="AS695" s="14"/>
      <c r="AT695" s="14"/>
      <c r="AU695" s="14"/>
      <c r="AV695" s="14"/>
      <c r="AW695" s="14"/>
      <c r="AX695" s="14"/>
      <c r="AY695" s="14"/>
      <c r="AZ695" s="14"/>
      <c r="BA695" s="14"/>
      <c r="BB695" s="14"/>
      <c r="BC695" s="14"/>
    </row>
    <row r="696" spans="1:55" x14ac:dyDescent="0.2">
      <c r="A696" s="7"/>
      <c r="B696" s="7"/>
      <c r="C696" s="7"/>
      <c r="D696" s="7"/>
      <c r="E696" s="7"/>
      <c r="F696" s="7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  <c r="AE696" s="14"/>
      <c r="AF696" s="14"/>
      <c r="AG696" s="14"/>
      <c r="AH696" s="14"/>
      <c r="AI696" s="14"/>
      <c r="AJ696" s="14"/>
      <c r="AK696" s="14"/>
      <c r="AL696" s="14"/>
      <c r="AM696" s="14"/>
      <c r="AN696" s="14"/>
      <c r="AO696" s="14"/>
      <c r="AP696" s="14"/>
      <c r="AQ696" s="14"/>
      <c r="AR696" s="14"/>
      <c r="AS696" s="14"/>
      <c r="AT696" s="14"/>
      <c r="AU696" s="14"/>
      <c r="AV696" s="14"/>
      <c r="AW696" s="14"/>
      <c r="AX696" s="14"/>
      <c r="AY696" s="14"/>
      <c r="AZ696" s="14"/>
      <c r="BA696" s="14"/>
      <c r="BB696" s="14"/>
      <c r="BC696" s="14"/>
    </row>
    <row r="697" spans="1:55" x14ac:dyDescent="0.2">
      <c r="A697" s="7"/>
      <c r="B697" s="7"/>
      <c r="C697" s="7"/>
      <c r="D697" s="7"/>
      <c r="E697" s="7"/>
      <c r="F697" s="7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  <c r="AF697" s="14"/>
      <c r="AG697" s="14"/>
      <c r="AH697" s="14"/>
      <c r="AI697" s="14"/>
      <c r="AJ697" s="14"/>
      <c r="AK697" s="14"/>
      <c r="AL697" s="14"/>
      <c r="AM697" s="14"/>
      <c r="AN697" s="14"/>
      <c r="AO697" s="14"/>
      <c r="AP697" s="14"/>
      <c r="AQ697" s="14"/>
      <c r="AR697" s="14"/>
      <c r="AS697" s="14"/>
      <c r="AT697" s="14"/>
      <c r="AU697" s="14"/>
      <c r="AV697" s="14"/>
      <c r="AW697" s="14"/>
      <c r="AX697" s="14"/>
      <c r="AY697" s="14"/>
      <c r="AZ697" s="14"/>
      <c r="BA697" s="14"/>
      <c r="BB697" s="14"/>
      <c r="BC697" s="14"/>
    </row>
    <row r="698" spans="1:55" x14ac:dyDescent="0.2">
      <c r="A698" s="7"/>
      <c r="B698" s="7"/>
      <c r="C698" s="7"/>
      <c r="D698" s="7"/>
      <c r="E698" s="7"/>
      <c r="F698" s="7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  <c r="AF698" s="14"/>
      <c r="AG698" s="14"/>
      <c r="AH698" s="14"/>
      <c r="AI698" s="14"/>
      <c r="AJ698" s="14"/>
      <c r="AK698" s="14"/>
      <c r="AL698" s="14"/>
      <c r="AM698" s="14"/>
      <c r="AN698" s="14"/>
      <c r="AO698" s="14"/>
      <c r="AP698" s="14"/>
      <c r="AQ698" s="14"/>
      <c r="AR698" s="14"/>
      <c r="AS698" s="14"/>
      <c r="AT698" s="14"/>
      <c r="AU698" s="14"/>
      <c r="AV698" s="14"/>
      <c r="AW698" s="14"/>
      <c r="AX698" s="14"/>
      <c r="AY698" s="14"/>
      <c r="AZ698" s="14"/>
      <c r="BA698" s="14"/>
      <c r="BB698" s="14"/>
      <c r="BC698" s="14"/>
    </row>
    <row r="699" spans="1:55" x14ac:dyDescent="0.2">
      <c r="A699" s="7"/>
      <c r="B699" s="7"/>
      <c r="C699" s="7"/>
      <c r="D699" s="7"/>
      <c r="E699" s="7"/>
      <c r="F699" s="7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  <c r="AE699" s="14"/>
      <c r="AF699" s="14"/>
      <c r="AG699" s="14"/>
      <c r="AH699" s="14"/>
      <c r="AI699" s="14"/>
      <c r="AJ699" s="14"/>
      <c r="AK699" s="14"/>
      <c r="AL699" s="14"/>
      <c r="AM699" s="14"/>
      <c r="AN699" s="14"/>
      <c r="AO699" s="14"/>
      <c r="AP699" s="14"/>
      <c r="AQ699" s="14"/>
      <c r="AR699" s="14"/>
      <c r="AS699" s="14"/>
      <c r="AT699" s="14"/>
      <c r="AU699" s="14"/>
      <c r="AV699" s="14"/>
      <c r="AW699" s="14"/>
      <c r="AX699" s="14"/>
      <c r="AY699" s="14"/>
      <c r="AZ699" s="14"/>
      <c r="BA699" s="14"/>
      <c r="BB699" s="14"/>
      <c r="BC699" s="14"/>
    </row>
    <row r="700" spans="1:55" x14ac:dyDescent="0.2">
      <c r="A700" s="7"/>
      <c r="B700" s="7"/>
      <c r="C700" s="7"/>
      <c r="D700" s="7"/>
      <c r="E700" s="7"/>
      <c r="F700" s="7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  <c r="AE700" s="14"/>
      <c r="AF700" s="14"/>
      <c r="AG700" s="14"/>
      <c r="AH700" s="14"/>
      <c r="AI700" s="14"/>
      <c r="AJ700" s="14"/>
      <c r="AK700" s="14"/>
      <c r="AL700" s="14"/>
      <c r="AM700" s="14"/>
      <c r="AN700" s="14"/>
      <c r="AO700" s="14"/>
      <c r="AP700" s="14"/>
      <c r="AQ700" s="14"/>
      <c r="AR700" s="14"/>
      <c r="AS700" s="14"/>
      <c r="AT700" s="14"/>
      <c r="AU700" s="14"/>
      <c r="AV700" s="14"/>
      <c r="AW700" s="14"/>
      <c r="AX700" s="14"/>
      <c r="AY700" s="14"/>
      <c r="AZ700" s="14"/>
      <c r="BA700" s="14"/>
      <c r="BB700" s="14"/>
      <c r="BC700" s="14"/>
    </row>
    <row r="701" spans="1:55" x14ac:dyDescent="0.2">
      <c r="A701" s="7"/>
      <c r="B701" s="7"/>
      <c r="C701" s="7"/>
      <c r="D701" s="7"/>
      <c r="E701" s="7"/>
      <c r="F701" s="7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  <c r="AF701" s="14"/>
      <c r="AG701" s="14"/>
      <c r="AH701" s="14"/>
      <c r="AI701" s="14"/>
      <c r="AJ701" s="14"/>
      <c r="AK701" s="14"/>
      <c r="AL701" s="14"/>
      <c r="AM701" s="14"/>
      <c r="AN701" s="14"/>
      <c r="AO701" s="14"/>
      <c r="AP701" s="14"/>
      <c r="AQ701" s="14"/>
      <c r="AR701" s="14"/>
      <c r="AS701" s="14"/>
      <c r="AT701" s="14"/>
      <c r="AU701" s="14"/>
      <c r="AV701" s="14"/>
      <c r="AW701" s="14"/>
      <c r="AX701" s="14"/>
      <c r="AY701" s="14"/>
      <c r="AZ701" s="14"/>
      <c r="BA701" s="14"/>
      <c r="BB701" s="14"/>
      <c r="BC701" s="14"/>
    </row>
    <row r="702" spans="1:55" x14ac:dyDescent="0.2">
      <c r="A702" s="7"/>
      <c r="B702" s="7"/>
      <c r="C702" s="7"/>
      <c r="D702" s="7"/>
      <c r="E702" s="7"/>
      <c r="F702" s="7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  <c r="AE702" s="14"/>
      <c r="AF702" s="14"/>
      <c r="AG702" s="14"/>
      <c r="AH702" s="14"/>
      <c r="AI702" s="14"/>
      <c r="AJ702" s="14"/>
      <c r="AK702" s="14"/>
      <c r="AL702" s="14"/>
      <c r="AM702" s="14"/>
      <c r="AN702" s="14"/>
      <c r="AO702" s="14"/>
      <c r="AP702" s="14"/>
      <c r="AQ702" s="14"/>
      <c r="AR702" s="14"/>
      <c r="AS702" s="14"/>
      <c r="AT702" s="14"/>
      <c r="AU702" s="14"/>
      <c r="AV702" s="14"/>
      <c r="AW702" s="14"/>
      <c r="AX702" s="14"/>
      <c r="AY702" s="14"/>
      <c r="AZ702" s="14"/>
      <c r="BA702" s="14"/>
      <c r="BB702" s="14"/>
      <c r="BC702" s="14"/>
    </row>
    <row r="703" spans="1:55" x14ac:dyDescent="0.2">
      <c r="A703" s="7"/>
      <c r="B703" s="7"/>
      <c r="C703" s="7"/>
      <c r="D703" s="7"/>
      <c r="E703" s="7"/>
      <c r="F703" s="7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  <c r="AF703" s="14"/>
      <c r="AG703" s="14"/>
      <c r="AH703" s="14"/>
      <c r="AI703" s="14"/>
      <c r="AJ703" s="14"/>
      <c r="AK703" s="14"/>
      <c r="AL703" s="14"/>
      <c r="AM703" s="14"/>
      <c r="AN703" s="14"/>
      <c r="AO703" s="14"/>
      <c r="AP703" s="14"/>
      <c r="AQ703" s="14"/>
      <c r="AR703" s="14"/>
      <c r="AS703" s="14"/>
      <c r="AT703" s="14"/>
      <c r="AU703" s="14"/>
      <c r="AV703" s="14"/>
      <c r="AW703" s="14"/>
      <c r="AX703" s="14"/>
      <c r="AY703" s="14"/>
      <c r="AZ703" s="14"/>
      <c r="BA703" s="14"/>
      <c r="BB703" s="14"/>
      <c r="BC703" s="14"/>
    </row>
    <row r="704" spans="1:55" x14ac:dyDescent="0.2">
      <c r="A704" s="7"/>
      <c r="B704" s="7"/>
      <c r="C704" s="7"/>
      <c r="D704" s="7"/>
      <c r="E704" s="7"/>
      <c r="F704" s="7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  <c r="AF704" s="14"/>
      <c r="AG704" s="14"/>
      <c r="AH704" s="14"/>
      <c r="AI704" s="14"/>
      <c r="AJ704" s="14"/>
      <c r="AK704" s="14"/>
      <c r="AL704" s="14"/>
      <c r="AM704" s="14"/>
      <c r="AN704" s="14"/>
      <c r="AO704" s="14"/>
      <c r="AP704" s="14"/>
      <c r="AQ704" s="14"/>
      <c r="AR704" s="14"/>
      <c r="AS704" s="14"/>
      <c r="AT704" s="14"/>
      <c r="AU704" s="14"/>
      <c r="AV704" s="14"/>
      <c r="AW704" s="14"/>
      <c r="AX704" s="14"/>
      <c r="AY704" s="14"/>
      <c r="AZ704" s="14"/>
      <c r="BA704" s="14"/>
      <c r="BB704" s="14"/>
      <c r="BC704" s="14"/>
    </row>
    <row r="705" spans="1:55" x14ac:dyDescent="0.2">
      <c r="A705" s="7"/>
      <c r="B705" s="7"/>
      <c r="C705" s="7"/>
      <c r="D705" s="7"/>
      <c r="E705" s="7"/>
      <c r="F705" s="7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  <c r="AF705" s="14"/>
      <c r="AG705" s="14"/>
      <c r="AH705" s="14"/>
      <c r="AI705" s="14"/>
      <c r="AJ705" s="14"/>
      <c r="AK705" s="14"/>
      <c r="AL705" s="14"/>
      <c r="AM705" s="14"/>
      <c r="AN705" s="14"/>
      <c r="AO705" s="14"/>
      <c r="AP705" s="14"/>
      <c r="AQ705" s="14"/>
      <c r="AR705" s="14"/>
      <c r="AS705" s="14"/>
      <c r="AT705" s="14"/>
      <c r="AU705" s="14"/>
      <c r="AV705" s="14"/>
      <c r="AW705" s="14"/>
      <c r="AX705" s="14"/>
      <c r="AY705" s="14"/>
      <c r="AZ705" s="14"/>
      <c r="BA705" s="14"/>
      <c r="BB705" s="14"/>
      <c r="BC705" s="14"/>
    </row>
    <row r="706" spans="1:55" x14ac:dyDescent="0.2">
      <c r="A706" s="7"/>
      <c r="B706" s="7"/>
      <c r="C706" s="7"/>
      <c r="D706" s="7"/>
      <c r="E706" s="7"/>
      <c r="F706" s="7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4"/>
      <c r="AD706" s="14"/>
      <c r="AE706" s="14"/>
      <c r="AF706" s="14"/>
      <c r="AG706" s="14"/>
      <c r="AH706" s="14"/>
      <c r="AI706" s="14"/>
      <c r="AJ706" s="14"/>
      <c r="AK706" s="14"/>
      <c r="AL706" s="14"/>
      <c r="AM706" s="14"/>
      <c r="AN706" s="14"/>
      <c r="AO706" s="14"/>
      <c r="AP706" s="14"/>
      <c r="AQ706" s="14"/>
      <c r="AR706" s="14"/>
      <c r="AS706" s="14"/>
      <c r="AT706" s="14"/>
      <c r="AU706" s="14"/>
      <c r="AV706" s="14"/>
      <c r="AW706" s="14"/>
      <c r="AX706" s="14"/>
      <c r="AY706" s="14"/>
      <c r="AZ706" s="14"/>
      <c r="BA706" s="14"/>
      <c r="BB706" s="14"/>
      <c r="BC706" s="14"/>
    </row>
    <row r="707" spans="1:55" x14ac:dyDescent="0.2">
      <c r="A707" s="7"/>
      <c r="B707" s="7"/>
      <c r="C707" s="7"/>
      <c r="D707" s="7"/>
      <c r="E707" s="7"/>
      <c r="F707" s="7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  <c r="AF707" s="14"/>
      <c r="AG707" s="14"/>
      <c r="AH707" s="14"/>
      <c r="AI707" s="14"/>
      <c r="AJ707" s="14"/>
      <c r="AK707" s="14"/>
      <c r="AL707" s="14"/>
      <c r="AM707" s="14"/>
      <c r="AN707" s="14"/>
      <c r="AO707" s="14"/>
      <c r="AP707" s="14"/>
      <c r="AQ707" s="14"/>
      <c r="AR707" s="14"/>
      <c r="AS707" s="14"/>
      <c r="AT707" s="14"/>
      <c r="AU707" s="14"/>
      <c r="AV707" s="14"/>
      <c r="AW707" s="14"/>
      <c r="AX707" s="14"/>
      <c r="AY707" s="14"/>
      <c r="AZ707" s="14"/>
      <c r="BA707" s="14"/>
      <c r="BB707" s="14"/>
      <c r="BC707" s="14"/>
    </row>
    <row r="708" spans="1:55" x14ac:dyDescent="0.2">
      <c r="A708" s="7"/>
      <c r="B708" s="7"/>
      <c r="C708" s="7"/>
      <c r="D708" s="7"/>
      <c r="E708" s="7"/>
      <c r="F708" s="7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  <c r="AF708" s="14"/>
      <c r="AG708" s="14"/>
      <c r="AH708" s="14"/>
      <c r="AI708" s="14"/>
      <c r="AJ708" s="14"/>
      <c r="AK708" s="14"/>
      <c r="AL708" s="14"/>
      <c r="AM708" s="14"/>
      <c r="AN708" s="14"/>
      <c r="AO708" s="14"/>
      <c r="AP708" s="14"/>
      <c r="AQ708" s="14"/>
      <c r="AR708" s="14"/>
      <c r="AS708" s="14"/>
      <c r="AT708" s="14"/>
      <c r="AU708" s="14"/>
      <c r="AV708" s="14"/>
      <c r="AW708" s="14"/>
      <c r="AX708" s="14"/>
      <c r="AY708" s="14"/>
      <c r="AZ708" s="14"/>
      <c r="BA708" s="14"/>
      <c r="BB708" s="14"/>
      <c r="BC708" s="14"/>
    </row>
    <row r="709" spans="1:55" x14ac:dyDescent="0.2">
      <c r="A709" s="7"/>
      <c r="B709" s="7"/>
      <c r="C709" s="7"/>
      <c r="D709" s="7"/>
      <c r="E709" s="7"/>
      <c r="F709" s="7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  <c r="AE709" s="14"/>
      <c r="AF709" s="14"/>
      <c r="AG709" s="14"/>
      <c r="AH709" s="14"/>
      <c r="AI709" s="14"/>
      <c r="AJ709" s="14"/>
      <c r="AK709" s="14"/>
      <c r="AL709" s="14"/>
      <c r="AM709" s="14"/>
      <c r="AN709" s="14"/>
      <c r="AO709" s="14"/>
      <c r="AP709" s="14"/>
      <c r="AQ709" s="14"/>
      <c r="AR709" s="14"/>
      <c r="AS709" s="14"/>
      <c r="AT709" s="14"/>
      <c r="AU709" s="14"/>
      <c r="AV709" s="14"/>
      <c r="AW709" s="14"/>
      <c r="AX709" s="14"/>
      <c r="AY709" s="14"/>
      <c r="AZ709" s="14"/>
      <c r="BA709" s="14"/>
      <c r="BB709" s="14"/>
      <c r="BC709" s="14"/>
    </row>
    <row r="710" spans="1:55" x14ac:dyDescent="0.2">
      <c r="A710" s="7"/>
      <c r="B710" s="7"/>
      <c r="C710" s="7"/>
      <c r="D710" s="7"/>
      <c r="E710" s="7"/>
      <c r="F710" s="7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  <c r="AF710" s="14"/>
      <c r="AG710" s="14"/>
      <c r="AH710" s="14"/>
      <c r="AI710" s="14"/>
      <c r="AJ710" s="14"/>
      <c r="AK710" s="14"/>
      <c r="AL710" s="14"/>
      <c r="AM710" s="14"/>
      <c r="AN710" s="14"/>
      <c r="AO710" s="14"/>
      <c r="AP710" s="14"/>
      <c r="AQ710" s="14"/>
      <c r="AR710" s="14"/>
      <c r="AS710" s="14"/>
      <c r="AT710" s="14"/>
      <c r="AU710" s="14"/>
      <c r="AV710" s="14"/>
      <c r="AW710" s="14"/>
      <c r="AX710" s="14"/>
      <c r="AY710" s="14"/>
      <c r="AZ710" s="14"/>
      <c r="BA710" s="14"/>
      <c r="BB710" s="14"/>
      <c r="BC710" s="14"/>
    </row>
    <row r="711" spans="1:55" x14ac:dyDescent="0.2">
      <c r="A711" s="7"/>
      <c r="B711" s="7"/>
      <c r="C711" s="7"/>
      <c r="D711" s="7"/>
      <c r="E711" s="7"/>
      <c r="F711" s="7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  <c r="AF711" s="14"/>
      <c r="AG711" s="14"/>
      <c r="AH711" s="14"/>
      <c r="AI711" s="14"/>
      <c r="AJ711" s="14"/>
      <c r="AK711" s="14"/>
      <c r="AL711" s="14"/>
      <c r="AM711" s="14"/>
      <c r="AN711" s="14"/>
      <c r="AO711" s="14"/>
      <c r="AP711" s="14"/>
      <c r="AQ711" s="14"/>
      <c r="AR711" s="14"/>
      <c r="AS711" s="14"/>
      <c r="AT711" s="14"/>
      <c r="AU711" s="14"/>
      <c r="AV711" s="14"/>
      <c r="AW711" s="14"/>
      <c r="AX711" s="14"/>
      <c r="AY711" s="14"/>
      <c r="AZ711" s="14"/>
      <c r="BA711" s="14"/>
      <c r="BB711" s="14"/>
      <c r="BC711" s="14"/>
    </row>
    <row r="712" spans="1:55" x14ac:dyDescent="0.2">
      <c r="A712" s="7"/>
      <c r="B712" s="7"/>
      <c r="C712" s="7"/>
      <c r="D712" s="7"/>
      <c r="E712" s="7"/>
      <c r="F712" s="7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  <c r="AF712" s="14"/>
      <c r="AG712" s="14"/>
      <c r="AH712" s="14"/>
      <c r="AI712" s="14"/>
      <c r="AJ712" s="14"/>
      <c r="AK712" s="14"/>
      <c r="AL712" s="14"/>
      <c r="AM712" s="14"/>
      <c r="AN712" s="14"/>
      <c r="AO712" s="14"/>
      <c r="AP712" s="14"/>
      <c r="AQ712" s="14"/>
      <c r="AR712" s="14"/>
      <c r="AS712" s="14"/>
      <c r="AT712" s="14"/>
      <c r="AU712" s="14"/>
      <c r="AV712" s="14"/>
      <c r="AW712" s="14"/>
      <c r="AX712" s="14"/>
      <c r="AY712" s="14"/>
      <c r="AZ712" s="14"/>
      <c r="BA712" s="14"/>
      <c r="BB712" s="14"/>
      <c r="BC712" s="14"/>
    </row>
    <row r="713" spans="1:55" x14ac:dyDescent="0.2">
      <c r="A713" s="7"/>
      <c r="B713" s="7"/>
      <c r="C713" s="7"/>
      <c r="D713" s="7"/>
      <c r="E713" s="7"/>
      <c r="F713" s="7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  <c r="AF713" s="14"/>
      <c r="AG713" s="14"/>
      <c r="AH713" s="14"/>
      <c r="AI713" s="14"/>
      <c r="AJ713" s="14"/>
      <c r="AK713" s="14"/>
      <c r="AL713" s="14"/>
      <c r="AM713" s="14"/>
      <c r="AN713" s="14"/>
      <c r="AO713" s="14"/>
      <c r="AP713" s="14"/>
      <c r="AQ713" s="14"/>
      <c r="AR713" s="14"/>
      <c r="AS713" s="14"/>
      <c r="AT713" s="14"/>
      <c r="AU713" s="14"/>
      <c r="AV713" s="14"/>
      <c r="AW713" s="14"/>
      <c r="AX713" s="14"/>
      <c r="AY713" s="14"/>
      <c r="AZ713" s="14"/>
      <c r="BA713" s="14"/>
      <c r="BB713" s="14"/>
      <c r="BC713" s="14"/>
    </row>
    <row r="714" spans="1:55" x14ac:dyDescent="0.2">
      <c r="A714" s="7"/>
      <c r="B714" s="7"/>
      <c r="C714" s="7"/>
      <c r="D714" s="7"/>
      <c r="E714" s="7"/>
      <c r="F714" s="7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  <c r="AF714" s="14"/>
      <c r="AG714" s="14"/>
      <c r="AH714" s="14"/>
      <c r="AI714" s="14"/>
      <c r="AJ714" s="14"/>
      <c r="AK714" s="14"/>
      <c r="AL714" s="14"/>
      <c r="AM714" s="14"/>
      <c r="AN714" s="14"/>
      <c r="AO714" s="14"/>
      <c r="AP714" s="14"/>
      <c r="AQ714" s="14"/>
      <c r="AR714" s="14"/>
      <c r="AS714" s="14"/>
      <c r="AT714" s="14"/>
      <c r="AU714" s="14"/>
      <c r="AV714" s="14"/>
      <c r="AW714" s="14"/>
      <c r="AX714" s="14"/>
      <c r="AY714" s="14"/>
      <c r="AZ714" s="14"/>
      <c r="BA714" s="14"/>
      <c r="BB714" s="14"/>
      <c r="BC714" s="14"/>
    </row>
    <row r="715" spans="1:55" x14ac:dyDescent="0.2">
      <c r="A715" s="7"/>
      <c r="B715" s="7"/>
      <c r="C715" s="7"/>
      <c r="D715" s="7"/>
      <c r="E715" s="7"/>
      <c r="F715" s="7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  <c r="AF715" s="14"/>
      <c r="AG715" s="14"/>
      <c r="AH715" s="14"/>
      <c r="AI715" s="14"/>
      <c r="AJ715" s="14"/>
      <c r="AK715" s="14"/>
      <c r="AL715" s="14"/>
      <c r="AM715" s="14"/>
      <c r="AN715" s="14"/>
      <c r="AO715" s="14"/>
      <c r="AP715" s="14"/>
      <c r="AQ715" s="14"/>
      <c r="AR715" s="14"/>
      <c r="AS715" s="14"/>
      <c r="AT715" s="14"/>
      <c r="AU715" s="14"/>
      <c r="AV715" s="14"/>
      <c r="AW715" s="14"/>
      <c r="AX715" s="14"/>
      <c r="AY715" s="14"/>
      <c r="AZ715" s="14"/>
      <c r="BA715" s="14"/>
      <c r="BB715" s="14"/>
      <c r="BC715" s="14"/>
    </row>
    <row r="716" spans="1:55" x14ac:dyDescent="0.2">
      <c r="A716" s="7"/>
      <c r="B716" s="7"/>
      <c r="C716" s="7"/>
      <c r="D716" s="7"/>
      <c r="E716" s="7"/>
      <c r="F716" s="7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4"/>
      <c r="AD716" s="14"/>
      <c r="AE716" s="14"/>
      <c r="AF716" s="14"/>
      <c r="AG716" s="14"/>
      <c r="AH716" s="14"/>
      <c r="AI716" s="14"/>
      <c r="AJ716" s="14"/>
      <c r="AK716" s="14"/>
      <c r="AL716" s="14"/>
      <c r="AM716" s="14"/>
      <c r="AN716" s="14"/>
      <c r="AO716" s="14"/>
      <c r="AP716" s="14"/>
      <c r="AQ716" s="14"/>
      <c r="AR716" s="14"/>
      <c r="AS716" s="14"/>
      <c r="AT716" s="14"/>
      <c r="AU716" s="14"/>
      <c r="AV716" s="14"/>
      <c r="AW716" s="14"/>
      <c r="AX716" s="14"/>
      <c r="AY716" s="14"/>
      <c r="AZ716" s="14"/>
      <c r="BA716" s="14"/>
      <c r="BB716" s="14"/>
      <c r="BC716" s="14"/>
    </row>
    <row r="717" spans="1:55" x14ac:dyDescent="0.2">
      <c r="A717" s="7"/>
      <c r="B717" s="7"/>
      <c r="C717" s="7"/>
      <c r="D717" s="7"/>
      <c r="E717" s="7"/>
      <c r="F717" s="7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  <c r="AE717" s="14"/>
      <c r="AF717" s="14"/>
      <c r="AG717" s="14"/>
      <c r="AH717" s="14"/>
      <c r="AI717" s="14"/>
      <c r="AJ717" s="14"/>
      <c r="AK717" s="14"/>
      <c r="AL717" s="14"/>
      <c r="AM717" s="14"/>
      <c r="AN717" s="14"/>
      <c r="AO717" s="14"/>
      <c r="AP717" s="14"/>
      <c r="AQ717" s="14"/>
      <c r="AR717" s="14"/>
      <c r="AS717" s="14"/>
      <c r="AT717" s="14"/>
      <c r="AU717" s="14"/>
      <c r="AV717" s="14"/>
      <c r="AW717" s="14"/>
      <c r="AX717" s="14"/>
      <c r="AY717" s="14"/>
      <c r="AZ717" s="14"/>
      <c r="BA717" s="14"/>
      <c r="BB717" s="14"/>
      <c r="BC717" s="14"/>
    </row>
    <row r="718" spans="1:55" x14ac:dyDescent="0.2">
      <c r="A718" s="7"/>
      <c r="B718" s="7"/>
      <c r="C718" s="7"/>
      <c r="D718" s="7"/>
      <c r="E718" s="7"/>
      <c r="F718" s="7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  <c r="AE718" s="14"/>
      <c r="AF718" s="14"/>
      <c r="AG718" s="14"/>
      <c r="AH718" s="14"/>
      <c r="AI718" s="14"/>
      <c r="AJ718" s="14"/>
      <c r="AK718" s="14"/>
      <c r="AL718" s="14"/>
      <c r="AM718" s="14"/>
      <c r="AN718" s="14"/>
      <c r="AO718" s="14"/>
      <c r="AP718" s="14"/>
      <c r="AQ718" s="14"/>
      <c r="AR718" s="14"/>
      <c r="AS718" s="14"/>
      <c r="AT718" s="14"/>
      <c r="AU718" s="14"/>
      <c r="AV718" s="14"/>
      <c r="AW718" s="14"/>
      <c r="AX718" s="14"/>
      <c r="AY718" s="14"/>
      <c r="AZ718" s="14"/>
      <c r="BA718" s="14"/>
      <c r="BB718" s="14"/>
      <c r="BC718" s="14"/>
    </row>
    <row r="719" spans="1:55" x14ac:dyDescent="0.2">
      <c r="A719" s="7"/>
      <c r="B719" s="7"/>
      <c r="C719" s="7"/>
      <c r="D719" s="7"/>
      <c r="E719" s="7"/>
      <c r="F719" s="7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  <c r="AC719" s="14"/>
      <c r="AD719" s="14"/>
      <c r="AE719" s="14"/>
      <c r="AF719" s="14"/>
      <c r="AG719" s="14"/>
      <c r="AH719" s="14"/>
      <c r="AI719" s="14"/>
      <c r="AJ719" s="14"/>
      <c r="AK719" s="14"/>
      <c r="AL719" s="14"/>
      <c r="AM719" s="14"/>
      <c r="AN719" s="14"/>
      <c r="AO719" s="14"/>
      <c r="AP719" s="14"/>
      <c r="AQ719" s="14"/>
      <c r="AR719" s="14"/>
      <c r="AS719" s="14"/>
      <c r="AT719" s="14"/>
      <c r="AU719" s="14"/>
      <c r="AV719" s="14"/>
      <c r="AW719" s="14"/>
      <c r="AX719" s="14"/>
      <c r="AY719" s="14"/>
      <c r="AZ719" s="14"/>
      <c r="BA719" s="14"/>
      <c r="BB719" s="14"/>
      <c r="BC719" s="14"/>
    </row>
    <row r="720" spans="1:55" x14ac:dyDescent="0.2">
      <c r="A720" s="7"/>
      <c r="B720" s="7"/>
      <c r="C720" s="7"/>
      <c r="D720" s="7"/>
      <c r="E720" s="7"/>
      <c r="F720" s="7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  <c r="AF720" s="14"/>
      <c r="AG720" s="14"/>
      <c r="AH720" s="14"/>
      <c r="AI720" s="14"/>
      <c r="AJ720" s="14"/>
      <c r="AK720" s="14"/>
      <c r="AL720" s="14"/>
      <c r="AM720" s="14"/>
      <c r="AN720" s="14"/>
      <c r="AO720" s="14"/>
      <c r="AP720" s="14"/>
      <c r="AQ720" s="14"/>
      <c r="AR720" s="14"/>
      <c r="AS720" s="14"/>
      <c r="AT720" s="14"/>
      <c r="AU720" s="14"/>
      <c r="AV720" s="14"/>
      <c r="AW720" s="14"/>
      <c r="AX720" s="14"/>
      <c r="AY720" s="14"/>
      <c r="AZ720" s="14"/>
      <c r="BA720" s="14"/>
      <c r="BB720" s="14"/>
      <c r="BC720" s="14"/>
    </row>
    <row r="721" spans="1:55" x14ac:dyDescent="0.2">
      <c r="A721" s="7"/>
      <c r="B721" s="7"/>
      <c r="C721" s="7"/>
      <c r="D721" s="7"/>
      <c r="E721" s="7"/>
      <c r="F721" s="7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  <c r="AC721" s="14"/>
      <c r="AD721" s="14"/>
      <c r="AE721" s="14"/>
      <c r="AF721" s="14"/>
      <c r="AG721" s="14"/>
      <c r="AH721" s="14"/>
      <c r="AI721" s="14"/>
      <c r="AJ721" s="14"/>
      <c r="AK721" s="14"/>
      <c r="AL721" s="14"/>
      <c r="AM721" s="14"/>
      <c r="AN721" s="14"/>
      <c r="AO721" s="14"/>
      <c r="AP721" s="14"/>
      <c r="AQ721" s="14"/>
      <c r="AR721" s="14"/>
      <c r="AS721" s="14"/>
      <c r="AT721" s="14"/>
      <c r="AU721" s="14"/>
      <c r="AV721" s="14"/>
      <c r="AW721" s="14"/>
      <c r="AX721" s="14"/>
      <c r="AY721" s="14"/>
      <c r="AZ721" s="14"/>
      <c r="BA721" s="14"/>
      <c r="BB721" s="14"/>
      <c r="BC721" s="14"/>
    </row>
    <row r="722" spans="1:55" x14ac:dyDescent="0.2">
      <c r="A722" s="7"/>
      <c r="B722" s="7"/>
      <c r="C722" s="7"/>
      <c r="D722" s="7"/>
      <c r="E722" s="7"/>
      <c r="F722" s="7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  <c r="AE722" s="14"/>
      <c r="AF722" s="14"/>
      <c r="AG722" s="14"/>
      <c r="AH722" s="14"/>
      <c r="AI722" s="14"/>
      <c r="AJ722" s="14"/>
      <c r="AK722" s="14"/>
      <c r="AL722" s="14"/>
      <c r="AM722" s="14"/>
      <c r="AN722" s="14"/>
      <c r="AO722" s="14"/>
      <c r="AP722" s="14"/>
      <c r="AQ722" s="14"/>
      <c r="AR722" s="14"/>
      <c r="AS722" s="14"/>
      <c r="AT722" s="14"/>
      <c r="AU722" s="14"/>
      <c r="AV722" s="14"/>
      <c r="AW722" s="14"/>
      <c r="AX722" s="14"/>
      <c r="AY722" s="14"/>
      <c r="AZ722" s="14"/>
      <c r="BA722" s="14"/>
      <c r="BB722" s="14"/>
      <c r="BC722" s="14"/>
    </row>
    <row r="723" spans="1:55" x14ac:dyDescent="0.2">
      <c r="A723" s="7"/>
      <c r="B723" s="7"/>
      <c r="C723" s="7"/>
      <c r="D723" s="7"/>
      <c r="E723" s="7"/>
      <c r="F723" s="7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  <c r="AE723" s="14"/>
      <c r="AF723" s="14"/>
      <c r="AG723" s="14"/>
      <c r="AH723" s="14"/>
      <c r="AI723" s="14"/>
      <c r="AJ723" s="14"/>
      <c r="AK723" s="14"/>
      <c r="AL723" s="14"/>
      <c r="AM723" s="14"/>
      <c r="AN723" s="14"/>
      <c r="AO723" s="14"/>
      <c r="AP723" s="14"/>
      <c r="AQ723" s="14"/>
      <c r="AR723" s="14"/>
      <c r="AS723" s="14"/>
      <c r="AT723" s="14"/>
      <c r="AU723" s="14"/>
      <c r="AV723" s="14"/>
      <c r="AW723" s="14"/>
      <c r="AX723" s="14"/>
      <c r="AY723" s="14"/>
      <c r="AZ723" s="14"/>
      <c r="BA723" s="14"/>
      <c r="BB723" s="14"/>
      <c r="BC723" s="14"/>
    </row>
    <row r="724" spans="1:55" x14ac:dyDescent="0.2">
      <c r="A724" s="7"/>
      <c r="B724" s="7"/>
      <c r="C724" s="7"/>
      <c r="D724" s="7"/>
      <c r="E724" s="7"/>
      <c r="F724" s="7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  <c r="AE724" s="14"/>
      <c r="AF724" s="14"/>
      <c r="AG724" s="14"/>
      <c r="AH724" s="14"/>
      <c r="AI724" s="14"/>
      <c r="AJ724" s="14"/>
      <c r="AK724" s="14"/>
      <c r="AL724" s="14"/>
      <c r="AM724" s="14"/>
      <c r="AN724" s="14"/>
      <c r="AO724" s="14"/>
      <c r="AP724" s="14"/>
      <c r="AQ724" s="14"/>
      <c r="AR724" s="14"/>
      <c r="AS724" s="14"/>
      <c r="AT724" s="14"/>
      <c r="AU724" s="14"/>
      <c r="AV724" s="14"/>
      <c r="AW724" s="14"/>
      <c r="AX724" s="14"/>
      <c r="AY724" s="14"/>
      <c r="AZ724" s="14"/>
      <c r="BA724" s="14"/>
      <c r="BB724" s="14"/>
      <c r="BC724" s="14"/>
    </row>
    <row r="725" spans="1:55" x14ac:dyDescent="0.2">
      <c r="A725" s="7"/>
      <c r="B725" s="7"/>
      <c r="C725" s="7"/>
      <c r="D725" s="7"/>
      <c r="E725" s="7"/>
      <c r="F725" s="7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4"/>
      <c r="AD725" s="14"/>
      <c r="AE725" s="14"/>
      <c r="AF725" s="14"/>
      <c r="AG725" s="14"/>
      <c r="AH725" s="14"/>
      <c r="AI725" s="14"/>
      <c r="AJ725" s="14"/>
      <c r="AK725" s="14"/>
      <c r="AL725" s="14"/>
      <c r="AM725" s="14"/>
      <c r="AN725" s="14"/>
      <c r="AO725" s="14"/>
      <c r="AP725" s="14"/>
      <c r="AQ725" s="14"/>
      <c r="AR725" s="14"/>
      <c r="AS725" s="14"/>
      <c r="AT725" s="14"/>
      <c r="AU725" s="14"/>
      <c r="AV725" s="14"/>
      <c r="AW725" s="14"/>
      <c r="AX725" s="14"/>
      <c r="AY725" s="14"/>
      <c r="AZ725" s="14"/>
      <c r="BA725" s="14"/>
      <c r="BB725" s="14"/>
      <c r="BC725" s="14"/>
    </row>
    <row r="726" spans="1:55" x14ac:dyDescent="0.2">
      <c r="A726" s="7"/>
      <c r="B726" s="7"/>
      <c r="C726" s="7"/>
      <c r="D726" s="7"/>
      <c r="E726" s="7"/>
      <c r="F726" s="7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4"/>
      <c r="AD726" s="14"/>
      <c r="AE726" s="14"/>
      <c r="AF726" s="14"/>
      <c r="AG726" s="14"/>
      <c r="AH726" s="14"/>
      <c r="AI726" s="14"/>
      <c r="AJ726" s="14"/>
      <c r="AK726" s="14"/>
      <c r="AL726" s="14"/>
      <c r="AM726" s="14"/>
      <c r="AN726" s="14"/>
      <c r="AO726" s="14"/>
      <c r="AP726" s="14"/>
      <c r="AQ726" s="14"/>
      <c r="AR726" s="14"/>
      <c r="AS726" s="14"/>
      <c r="AT726" s="14"/>
      <c r="AU726" s="14"/>
      <c r="AV726" s="14"/>
      <c r="AW726" s="14"/>
      <c r="AX726" s="14"/>
      <c r="AY726" s="14"/>
      <c r="AZ726" s="14"/>
      <c r="BA726" s="14"/>
      <c r="BB726" s="14"/>
      <c r="BC726" s="14"/>
    </row>
    <row r="727" spans="1:55" x14ac:dyDescent="0.2">
      <c r="A727" s="7"/>
      <c r="B727" s="7"/>
      <c r="C727" s="7"/>
      <c r="D727" s="7"/>
      <c r="E727" s="7"/>
      <c r="F727" s="7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  <c r="AF727" s="14"/>
      <c r="AG727" s="14"/>
      <c r="AH727" s="14"/>
      <c r="AI727" s="14"/>
      <c r="AJ727" s="14"/>
      <c r="AK727" s="14"/>
      <c r="AL727" s="14"/>
      <c r="AM727" s="14"/>
      <c r="AN727" s="14"/>
      <c r="AO727" s="14"/>
      <c r="AP727" s="14"/>
      <c r="AQ727" s="14"/>
      <c r="AR727" s="14"/>
      <c r="AS727" s="14"/>
      <c r="AT727" s="14"/>
      <c r="AU727" s="14"/>
      <c r="AV727" s="14"/>
      <c r="AW727" s="14"/>
      <c r="AX727" s="14"/>
      <c r="AY727" s="14"/>
      <c r="AZ727" s="14"/>
      <c r="BA727" s="14"/>
      <c r="BB727" s="14"/>
      <c r="BC727" s="14"/>
    </row>
    <row r="728" spans="1:55" x14ac:dyDescent="0.2">
      <c r="A728" s="7"/>
      <c r="B728" s="7"/>
      <c r="C728" s="7"/>
      <c r="D728" s="7"/>
      <c r="E728" s="7"/>
      <c r="F728" s="7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  <c r="AC728" s="14"/>
      <c r="AD728" s="14"/>
      <c r="AE728" s="14"/>
      <c r="AF728" s="14"/>
      <c r="AG728" s="14"/>
      <c r="AH728" s="14"/>
      <c r="AI728" s="14"/>
      <c r="AJ728" s="14"/>
      <c r="AK728" s="14"/>
      <c r="AL728" s="14"/>
      <c r="AM728" s="14"/>
      <c r="AN728" s="14"/>
      <c r="AO728" s="14"/>
      <c r="AP728" s="14"/>
      <c r="AQ728" s="14"/>
      <c r="AR728" s="14"/>
      <c r="AS728" s="14"/>
      <c r="AT728" s="14"/>
      <c r="AU728" s="14"/>
      <c r="AV728" s="14"/>
      <c r="AW728" s="14"/>
      <c r="AX728" s="14"/>
      <c r="AY728" s="14"/>
      <c r="AZ728" s="14"/>
      <c r="BA728" s="14"/>
      <c r="BB728" s="14"/>
      <c r="BC728" s="14"/>
    </row>
    <row r="729" spans="1:55" x14ac:dyDescent="0.2">
      <c r="A729" s="7"/>
      <c r="B729" s="7"/>
      <c r="C729" s="7"/>
      <c r="D729" s="7"/>
      <c r="E729" s="7"/>
      <c r="F729" s="7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  <c r="AE729" s="14"/>
      <c r="AF729" s="14"/>
      <c r="AG729" s="14"/>
      <c r="AH729" s="14"/>
      <c r="AI729" s="14"/>
      <c r="AJ729" s="14"/>
      <c r="AK729" s="14"/>
      <c r="AL729" s="14"/>
      <c r="AM729" s="14"/>
      <c r="AN729" s="14"/>
      <c r="AO729" s="14"/>
      <c r="AP729" s="14"/>
      <c r="AQ729" s="14"/>
      <c r="AR729" s="14"/>
      <c r="AS729" s="14"/>
      <c r="AT729" s="14"/>
      <c r="AU729" s="14"/>
      <c r="AV729" s="14"/>
      <c r="AW729" s="14"/>
      <c r="AX729" s="14"/>
      <c r="AY729" s="14"/>
      <c r="AZ729" s="14"/>
      <c r="BA729" s="14"/>
      <c r="BB729" s="14"/>
      <c r="BC729" s="14"/>
    </row>
    <row r="730" spans="1:55" x14ac:dyDescent="0.2">
      <c r="A730" s="7"/>
      <c r="B730" s="7"/>
      <c r="C730" s="7"/>
      <c r="D730" s="7"/>
      <c r="E730" s="7"/>
      <c r="F730" s="7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  <c r="AE730" s="14"/>
      <c r="AF730" s="14"/>
      <c r="AG730" s="14"/>
      <c r="AH730" s="14"/>
      <c r="AI730" s="14"/>
      <c r="AJ730" s="14"/>
      <c r="AK730" s="14"/>
      <c r="AL730" s="14"/>
      <c r="AM730" s="14"/>
      <c r="AN730" s="14"/>
      <c r="AO730" s="14"/>
      <c r="AP730" s="14"/>
      <c r="AQ730" s="14"/>
      <c r="AR730" s="14"/>
      <c r="AS730" s="14"/>
      <c r="AT730" s="14"/>
      <c r="AU730" s="14"/>
      <c r="AV730" s="14"/>
      <c r="AW730" s="14"/>
      <c r="AX730" s="14"/>
      <c r="AY730" s="14"/>
      <c r="AZ730" s="14"/>
      <c r="BA730" s="14"/>
      <c r="BB730" s="14"/>
      <c r="BC730" s="14"/>
    </row>
    <row r="731" spans="1:55" x14ac:dyDescent="0.2">
      <c r="A731" s="7"/>
      <c r="B731" s="7"/>
      <c r="C731" s="7"/>
      <c r="D731" s="7"/>
      <c r="E731" s="7"/>
      <c r="F731" s="7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  <c r="AE731" s="14"/>
      <c r="AF731" s="14"/>
      <c r="AG731" s="14"/>
      <c r="AH731" s="14"/>
      <c r="AI731" s="14"/>
      <c r="AJ731" s="14"/>
      <c r="AK731" s="14"/>
      <c r="AL731" s="14"/>
      <c r="AM731" s="14"/>
      <c r="AN731" s="14"/>
      <c r="AO731" s="14"/>
      <c r="AP731" s="14"/>
      <c r="AQ731" s="14"/>
      <c r="AR731" s="14"/>
      <c r="AS731" s="14"/>
      <c r="AT731" s="14"/>
      <c r="AU731" s="14"/>
      <c r="AV731" s="14"/>
      <c r="AW731" s="14"/>
      <c r="AX731" s="14"/>
      <c r="AY731" s="14"/>
      <c r="AZ731" s="14"/>
      <c r="BA731" s="14"/>
      <c r="BB731" s="14"/>
      <c r="BC731" s="14"/>
    </row>
    <row r="732" spans="1:55" x14ac:dyDescent="0.2">
      <c r="A732" s="7"/>
      <c r="B732" s="7"/>
      <c r="C732" s="7"/>
      <c r="D732" s="7"/>
      <c r="E732" s="7"/>
      <c r="F732" s="7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  <c r="AE732" s="14"/>
      <c r="AF732" s="14"/>
      <c r="AG732" s="14"/>
      <c r="AH732" s="14"/>
      <c r="AI732" s="14"/>
      <c r="AJ732" s="14"/>
      <c r="AK732" s="14"/>
      <c r="AL732" s="14"/>
      <c r="AM732" s="14"/>
      <c r="AN732" s="14"/>
      <c r="AO732" s="14"/>
      <c r="AP732" s="14"/>
      <c r="AQ732" s="14"/>
      <c r="AR732" s="14"/>
      <c r="AS732" s="14"/>
      <c r="AT732" s="14"/>
      <c r="AU732" s="14"/>
      <c r="AV732" s="14"/>
      <c r="AW732" s="14"/>
      <c r="AX732" s="14"/>
      <c r="AY732" s="14"/>
      <c r="AZ732" s="14"/>
      <c r="BA732" s="14"/>
      <c r="BB732" s="14"/>
      <c r="BC732" s="14"/>
    </row>
    <row r="733" spans="1:55" x14ac:dyDescent="0.2">
      <c r="A733" s="7"/>
      <c r="B733" s="7"/>
      <c r="C733" s="7"/>
      <c r="D733" s="7"/>
      <c r="E733" s="7"/>
      <c r="F733" s="7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  <c r="AF733" s="14"/>
      <c r="AG733" s="14"/>
      <c r="AH733" s="14"/>
      <c r="AI733" s="14"/>
      <c r="AJ733" s="14"/>
      <c r="AK733" s="14"/>
      <c r="AL733" s="14"/>
      <c r="AM733" s="14"/>
      <c r="AN733" s="14"/>
      <c r="AO733" s="14"/>
      <c r="AP733" s="14"/>
      <c r="AQ733" s="14"/>
      <c r="AR733" s="14"/>
      <c r="AS733" s="14"/>
      <c r="AT733" s="14"/>
      <c r="AU733" s="14"/>
      <c r="AV733" s="14"/>
      <c r="AW733" s="14"/>
      <c r="AX733" s="14"/>
      <c r="AY733" s="14"/>
      <c r="AZ733" s="14"/>
      <c r="BA733" s="14"/>
      <c r="BB733" s="14"/>
      <c r="BC733" s="14"/>
    </row>
    <row r="734" spans="1:55" x14ac:dyDescent="0.2">
      <c r="A734" s="7"/>
      <c r="B734" s="7"/>
      <c r="C734" s="7"/>
      <c r="D734" s="7"/>
      <c r="E734" s="7"/>
      <c r="F734" s="7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  <c r="AF734" s="14"/>
      <c r="AG734" s="14"/>
      <c r="AH734" s="14"/>
      <c r="AI734" s="14"/>
      <c r="AJ734" s="14"/>
      <c r="AK734" s="14"/>
      <c r="AL734" s="14"/>
      <c r="AM734" s="14"/>
      <c r="AN734" s="14"/>
      <c r="AO734" s="14"/>
      <c r="AP734" s="14"/>
      <c r="AQ734" s="14"/>
      <c r="AR734" s="14"/>
      <c r="AS734" s="14"/>
      <c r="AT734" s="14"/>
      <c r="AU734" s="14"/>
      <c r="AV734" s="14"/>
      <c r="AW734" s="14"/>
      <c r="AX734" s="14"/>
      <c r="AY734" s="14"/>
      <c r="AZ734" s="14"/>
      <c r="BA734" s="14"/>
      <c r="BB734" s="14"/>
      <c r="BC734" s="14"/>
    </row>
    <row r="735" spans="1:55" x14ac:dyDescent="0.2">
      <c r="A735" s="7"/>
      <c r="B735" s="7"/>
      <c r="C735" s="7"/>
      <c r="D735" s="7"/>
      <c r="E735" s="7"/>
      <c r="F735" s="7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  <c r="AF735" s="14"/>
      <c r="AG735" s="14"/>
      <c r="AH735" s="14"/>
      <c r="AI735" s="14"/>
      <c r="AJ735" s="14"/>
      <c r="AK735" s="14"/>
      <c r="AL735" s="14"/>
      <c r="AM735" s="14"/>
      <c r="AN735" s="14"/>
      <c r="AO735" s="14"/>
      <c r="AP735" s="14"/>
      <c r="AQ735" s="14"/>
      <c r="AR735" s="14"/>
      <c r="AS735" s="14"/>
      <c r="AT735" s="14"/>
      <c r="AU735" s="14"/>
      <c r="AV735" s="14"/>
      <c r="AW735" s="14"/>
      <c r="AX735" s="14"/>
      <c r="AY735" s="14"/>
      <c r="AZ735" s="14"/>
      <c r="BA735" s="14"/>
      <c r="BB735" s="14"/>
      <c r="BC735" s="14"/>
    </row>
    <row r="736" spans="1:55" x14ac:dyDescent="0.2">
      <c r="A736" s="7"/>
      <c r="B736" s="7"/>
      <c r="C736" s="7"/>
      <c r="D736" s="7"/>
      <c r="E736" s="7"/>
      <c r="F736" s="7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4"/>
      <c r="AD736" s="14"/>
      <c r="AE736" s="14"/>
      <c r="AF736" s="14"/>
      <c r="AG736" s="14"/>
      <c r="AH736" s="14"/>
      <c r="AI736" s="14"/>
      <c r="AJ736" s="14"/>
      <c r="AK736" s="14"/>
      <c r="AL736" s="14"/>
      <c r="AM736" s="14"/>
      <c r="AN736" s="14"/>
      <c r="AO736" s="14"/>
      <c r="AP736" s="14"/>
      <c r="AQ736" s="14"/>
      <c r="AR736" s="14"/>
      <c r="AS736" s="14"/>
      <c r="AT736" s="14"/>
      <c r="AU736" s="14"/>
      <c r="AV736" s="14"/>
      <c r="AW736" s="14"/>
      <c r="AX736" s="14"/>
      <c r="AY736" s="14"/>
      <c r="AZ736" s="14"/>
      <c r="BA736" s="14"/>
      <c r="BB736" s="14"/>
      <c r="BC736" s="14"/>
    </row>
    <row r="737" spans="1:55" x14ac:dyDescent="0.2">
      <c r="A737" s="7"/>
      <c r="B737" s="7"/>
      <c r="C737" s="7"/>
      <c r="D737" s="7"/>
      <c r="E737" s="7"/>
      <c r="F737" s="7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4"/>
      <c r="AD737" s="14"/>
      <c r="AE737" s="14"/>
      <c r="AF737" s="14"/>
      <c r="AG737" s="14"/>
      <c r="AH737" s="14"/>
      <c r="AI737" s="14"/>
      <c r="AJ737" s="14"/>
      <c r="AK737" s="14"/>
      <c r="AL737" s="14"/>
      <c r="AM737" s="14"/>
      <c r="AN737" s="14"/>
      <c r="AO737" s="14"/>
      <c r="AP737" s="14"/>
      <c r="AQ737" s="14"/>
      <c r="AR737" s="14"/>
      <c r="AS737" s="14"/>
      <c r="AT737" s="14"/>
      <c r="AU737" s="14"/>
      <c r="AV737" s="14"/>
      <c r="AW737" s="14"/>
      <c r="AX737" s="14"/>
      <c r="AY737" s="14"/>
      <c r="AZ737" s="14"/>
      <c r="BA737" s="14"/>
      <c r="BB737" s="14"/>
      <c r="BC737" s="14"/>
    </row>
    <row r="738" spans="1:55" x14ac:dyDescent="0.2">
      <c r="A738" s="7"/>
      <c r="B738" s="7"/>
      <c r="C738" s="7"/>
      <c r="D738" s="7"/>
      <c r="E738" s="7"/>
      <c r="F738" s="7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  <c r="AC738" s="14"/>
      <c r="AD738" s="14"/>
      <c r="AE738" s="14"/>
      <c r="AF738" s="14"/>
      <c r="AG738" s="14"/>
      <c r="AH738" s="14"/>
      <c r="AI738" s="14"/>
      <c r="AJ738" s="14"/>
      <c r="AK738" s="14"/>
      <c r="AL738" s="14"/>
      <c r="AM738" s="14"/>
      <c r="AN738" s="14"/>
      <c r="AO738" s="14"/>
      <c r="AP738" s="14"/>
      <c r="AQ738" s="14"/>
      <c r="AR738" s="14"/>
      <c r="AS738" s="14"/>
      <c r="AT738" s="14"/>
      <c r="AU738" s="14"/>
      <c r="AV738" s="14"/>
      <c r="AW738" s="14"/>
      <c r="AX738" s="14"/>
      <c r="AY738" s="14"/>
      <c r="AZ738" s="14"/>
      <c r="BA738" s="14"/>
      <c r="BB738" s="14"/>
      <c r="BC738" s="14"/>
    </row>
    <row r="739" spans="1:55" x14ac:dyDescent="0.2">
      <c r="A739" s="7"/>
      <c r="B739" s="7"/>
      <c r="C739" s="7"/>
      <c r="D739" s="7"/>
      <c r="E739" s="7"/>
      <c r="F739" s="7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  <c r="AF739" s="14"/>
      <c r="AG739" s="14"/>
      <c r="AH739" s="14"/>
      <c r="AI739" s="14"/>
      <c r="AJ739" s="14"/>
      <c r="AK739" s="14"/>
      <c r="AL739" s="14"/>
      <c r="AM739" s="14"/>
      <c r="AN739" s="14"/>
      <c r="AO739" s="14"/>
      <c r="AP739" s="14"/>
      <c r="AQ739" s="14"/>
      <c r="AR739" s="14"/>
      <c r="AS739" s="14"/>
      <c r="AT739" s="14"/>
      <c r="AU739" s="14"/>
      <c r="AV739" s="14"/>
      <c r="AW739" s="14"/>
      <c r="AX739" s="14"/>
      <c r="AY739" s="14"/>
      <c r="AZ739" s="14"/>
      <c r="BA739" s="14"/>
      <c r="BB739" s="14"/>
      <c r="BC739" s="14"/>
    </row>
    <row r="740" spans="1:55" x14ac:dyDescent="0.2">
      <c r="A740" s="7"/>
      <c r="B740" s="7"/>
      <c r="C740" s="7"/>
      <c r="D740" s="7"/>
      <c r="E740" s="7"/>
      <c r="F740" s="7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  <c r="AC740" s="14"/>
      <c r="AD740" s="14"/>
      <c r="AE740" s="14"/>
      <c r="AF740" s="14"/>
      <c r="AG740" s="14"/>
      <c r="AH740" s="14"/>
      <c r="AI740" s="14"/>
      <c r="AJ740" s="14"/>
      <c r="AK740" s="14"/>
      <c r="AL740" s="14"/>
      <c r="AM740" s="14"/>
      <c r="AN740" s="14"/>
      <c r="AO740" s="14"/>
      <c r="AP740" s="14"/>
      <c r="AQ740" s="14"/>
      <c r="AR740" s="14"/>
      <c r="AS740" s="14"/>
      <c r="AT740" s="14"/>
      <c r="AU740" s="14"/>
      <c r="AV740" s="14"/>
      <c r="AW740" s="14"/>
      <c r="AX740" s="14"/>
      <c r="AY740" s="14"/>
      <c r="AZ740" s="14"/>
      <c r="BA740" s="14"/>
      <c r="BB740" s="14"/>
      <c r="BC740" s="14"/>
    </row>
    <row r="741" spans="1:55" x14ac:dyDescent="0.2">
      <c r="A741" s="7"/>
      <c r="B741" s="7"/>
      <c r="C741" s="7"/>
      <c r="D741" s="7"/>
      <c r="E741" s="7"/>
      <c r="F741" s="7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  <c r="AF741" s="14"/>
      <c r="AG741" s="14"/>
      <c r="AH741" s="14"/>
      <c r="AI741" s="14"/>
      <c r="AJ741" s="14"/>
      <c r="AK741" s="14"/>
      <c r="AL741" s="14"/>
      <c r="AM741" s="14"/>
      <c r="AN741" s="14"/>
      <c r="AO741" s="14"/>
      <c r="AP741" s="14"/>
      <c r="AQ741" s="14"/>
      <c r="AR741" s="14"/>
      <c r="AS741" s="14"/>
      <c r="AT741" s="14"/>
      <c r="AU741" s="14"/>
      <c r="AV741" s="14"/>
      <c r="AW741" s="14"/>
      <c r="AX741" s="14"/>
      <c r="AY741" s="14"/>
      <c r="AZ741" s="14"/>
      <c r="BA741" s="14"/>
      <c r="BB741" s="14"/>
      <c r="BC741" s="14"/>
    </row>
    <row r="742" spans="1:55" x14ac:dyDescent="0.2">
      <c r="A742" s="7"/>
      <c r="B742" s="7"/>
      <c r="C742" s="7"/>
      <c r="D742" s="7"/>
      <c r="E742" s="7"/>
      <c r="F742" s="7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  <c r="AC742" s="14"/>
      <c r="AD742" s="14"/>
      <c r="AE742" s="14"/>
      <c r="AF742" s="14"/>
      <c r="AG742" s="14"/>
      <c r="AH742" s="14"/>
      <c r="AI742" s="14"/>
      <c r="AJ742" s="14"/>
      <c r="AK742" s="14"/>
      <c r="AL742" s="14"/>
      <c r="AM742" s="14"/>
      <c r="AN742" s="14"/>
      <c r="AO742" s="14"/>
      <c r="AP742" s="14"/>
      <c r="AQ742" s="14"/>
      <c r="AR742" s="14"/>
      <c r="AS742" s="14"/>
      <c r="AT742" s="14"/>
      <c r="AU742" s="14"/>
      <c r="AV742" s="14"/>
      <c r="AW742" s="14"/>
      <c r="AX742" s="14"/>
      <c r="AY742" s="14"/>
      <c r="AZ742" s="14"/>
      <c r="BA742" s="14"/>
      <c r="BB742" s="14"/>
      <c r="BC742" s="14"/>
    </row>
    <row r="743" spans="1:55" x14ac:dyDescent="0.2">
      <c r="A743" s="7"/>
      <c r="B743" s="7"/>
      <c r="C743" s="7"/>
      <c r="D743" s="7"/>
      <c r="E743" s="7"/>
      <c r="F743" s="7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  <c r="AF743" s="14"/>
      <c r="AG743" s="14"/>
      <c r="AH743" s="14"/>
      <c r="AI743" s="14"/>
      <c r="AJ743" s="14"/>
      <c r="AK743" s="14"/>
      <c r="AL743" s="14"/>
      <c r="AM743" s="14"/>
      <c r="AN743" s="14"/>
      <c r="AO743" s="14"/>
      <c r="AP743" s="14"/>
      <c r="AQ743" s="14"/>
      <c r="AR743" s="14"/>
      <c r="AS743" s="14"/>
      <c r="AT743" s="14"/>
      <c r="AU743" s="14"/>
      <c r="AV743" s="14"/>
      <c r="AW743" s="14"/>
      <c r="AX743" s="14"/>
      <c r="AY743" s="14"/>
      <c r="AZ743" s="14"/>
      <c r="BA743" s="14"/>
      <c r="BB743" s="14"/>
      <c r="BC743" s="14"/>
    </row>
    <row r="744" spans="1:55" x14ac:dyDescent="0.2">
      <c r="A744" s="7"/>
      <c r="B744" s="7"/>
      <c r="C744" s="7"/>
      <c r="D744" s="7"/>
      <c r="E744" s="7"/>
      <c r="F744" s="7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4"/>
      <c r="AD744" s="14"/>
      <c r="AE744" s="14"/>
      <c r="AF744" s="14"/>
      <c r="AG744" s="14"/>
      <c r="AH744" s="14"/>
      <c r="AI744" s="14"/>
      <c r="AJ744" s="14"/>
      <c r="AK744" s="14"/>
      <c r="AL744" s="14"/>
      <c r="AM744" s="14"/>
      <c r="AN744" s="14"/>
      <c r="AO744" s="14"/>
      <c r="AP744" s="14"/>
      <c r="AQ744" s="14"/>
      <c r="AR744" s="14"/>
      <c r="AS744" s="14"/>
      <c r="AT744" s="14"/>
      <c r="AU744" s="14"/>
      <c r="AV744" s="14"/>
      <c r="AW744" s="14"/>
      <c r="AX744" s="14"/>
      <c r="AY744" s="14"/>
      <c r="AZ744" s="14"/>
      <c r="BA744" s="14"/>
      <c r="BB744" s="14"/>
      <c r="BC744" s="14"/>
    </row>
    <row r="745" spans="1:55" x14ac:dyDescent="0.2">
      <c r="A745" s="7"/>
      <c r="B745" s="7"/>
      <c r="C745" s="7"/>
      <c r="D745" s="7"/>
      <c r="E745" s="7"/>
      <c r="F745" s="7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4"/>
      <c r="AD745" s="14"/>
      <c r="AE745" s="14"/>
      <c r="AF745" s="14"/>
      <c r="AG745" s="14"/>
      <c r="AH745" s="14"/>
      <c r="AI745" s="14"/>
      <c r="AJ745" s="14"/>
      <c r="AK745" s="14"/>
      <c r="AL745" s="14"/>
      <c r="AM745" s="14"/>
      <c r="AN745" s="14"/>
      <c r="AO745" s="14"/>
      <c r="AP745" s="14"/>
      <c r="AQ745" s="14"/>
      <c r="AR745" s="14"/>
      <c r="AS745" s="14"/>
      <c r="AT745" s="14"/>
      <c r="AU745" s="14"/>
      <c r="AV745" s="14"/>
      <c r="AW745" s="14"/>
      <c r="AX745" s="14"/>
      <c r="AY745" s="14"/>
      <c r="AZ745" s="14"/>
      <c r="BA745" s="14"/>
      <c r="BB745" s="14"/>
      <c r="BC745" s="14"/>
    </row>
    <row r="746" spans="1:55" x14ac:dyDescent="0.2">
      <c r="A746" s="7"/>
      <c r="B746" s="7"/>
      <c r="C746" s="7"/>
      <c r="D746" s="7"/>
      <c r="E746" s="7"/>
      <c r="F746" s="7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  <c r="AF746" s="14"/>
      <c r="AG746" s="14"/>
      <c r="AH746" s="14"/>
      <c r="AI746" s="14"/>
      <c r="AJ746" s="14"/>
      <c r="AK746" s="14"/>
      <c r="AL746" s="14"/>
      <c r="AM746" s="14"/>
      <c r="AN746" s="14"/>
      <c r="AO746" s="14"/>
      <c r="AP746" s="14"/>
      <c r="AQ746" s="14"/>
      <c r="AR746" s="14"/>
      <c r="AS746" s="14"/>
      <c r="AT746" s="14"/>
      <c r="AU746" s="14"/>
      <c r="AV746" s="14"/>
      <c r="AW746" s="14"/>
      <c r="AX746" s="14"/>
      <c r="AY746" s="14"/>
      <c r="AZ746" s="14"/>
      <c r="BA746" s="14"/>
      <c r="BB746" s="14"/>
      <c r="BC746" s="14"/>
    </row>
    <row r="747" spans="1:55" x14ac:dyDescent="0.2">
      <c r="A747" s="7"/>
      <c r="B747" s="7"/>
      <c r="C747" s="7"/>
      <c r="D747" s="7"/>
      <c r="E747" s="7"/>
      <c r="F747" s="7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4"/>
      <c r="AD747" s="14"/>
      <c r="AE747" s="14"/>
      <c r="AF747" s="14"/>
      <c r="AG747" s="14"/>
      <c r="AH747" s="14"/>
      <c r="AI747" s="14"/>
      <c r="AJ747" s="14"/>
      <c r="AK747" s="14"/>
      <c r="AL747" s="14"/>
      <c r="AM747" s="14"/>
      <c r="AN747" s="14"/>
      <c r="AO747" s="14"/>
      <c r="AP747" s="14"/>
      <c r="AQ747" s="14"/>
      <c r="AR747" s="14"/>
      <c r="AS747" s="14"/>
      <c r="AT747" s="14"/>
      <c r="AU747" s="14"/>
      <c r="AV747" s="14"/>
      <c r="AW747" s="14"/>
      <c r="AX747" s="14"/>
      <c r="AY747" s="14"/>
      <c r="AZ747" s="14"/>
      <c r="BA747" s="14"/>
      <c r="BB747" s="14"/>
      <c r="BC747" s="14"/>
    </row>
    <row r="748" spans="1:55" x14ac:dyDescent="0.2">
      <c r="A748" s="7"/>
      <c r="B748" s="7"/>
      <c r="C748" s="7"/>
      <c r="D748" s="7"/>
      <c r="E748" s="7"/>
      <c r="F748" s="7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  <c r="AE748" s="14"/>
      <c r="AF748" s="14"/>
      <c r="AG748" s="14"/>
      <c r="AH748" s="14"/>
      <c r="AI748" s="14"/>
      <c r="AJ748" s="14"/>
      <c r="AK748" s="14"/>
      <c r="AL748" s="14"/>
      <c r="AM748" s="14"/>
      <c r="AN748" s="14"/>
      <c r="AO748" s="14"/>
      <c r="AP748" s="14"/>
      <c r="AQ748" s="14"/>
      <c r="AR748" s="14"/>
      <c r="AS748" s="14"/>
      <c r="AT748" s="14"/>
      <c r="AU748" s="14"/>
      <c r="AV748" s="14"/>
      <c r="AW748" s="14"/>
      <c r="AX748" s="14"/>
      <c r="AY748" s="14"/>
      <c r="AZ748" s="14"/>
      <c r="BA748" s="14"/>
      <c r="BB748" s="14"/>
      <c r="BC748" s="14"/>
    </row>
    <row r="749" spans="1:55" x14ac:dyDescent="0.2">
      <c r="A749" s="7"/>
      <c r="B749" s="7"/>
      <c r="C749" s="7"/>
      <c r="D749" s="7"/>
      <c r="E749" s="7"/>
      <c r="F749" s="7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  <c r="AF749" s="14"/>
      <c r="AG749" s="14"/>
      <c r="AH749" s="14"/>
      <c r="AI749" s="14"/>
      <c r="AJ749" s="14"/>
      <c r="AK749" s="14"/>
      <c r="AL749" s="14"/>
      <c r="AM749" s="14"/>
      <c r="AN749" s="14"/>
      <c r="AO749" s="14"/>
      <c r="AP749" s="14"/>
      <c r="AQ749" s="14"/>
      <c r="AR749" s="14"/>
      <c r="AS749" s="14"/>
      <c r="AT749" s="14"/>
      <c r="AU749" s="14"/>
      <c r="AV749" s="14"/>
      <c r="AW749" s="14"/>
      <c r="AX749" s="14"/>
      <c r="AY749" s="14"/>
      <c r="AZ749" s="14"/>
      <c r="BA749" s="14"/>
      <c r="BB749" s="14"/>
      <c r="BC749" s="14"/>
    </row>
    <row r="750" spans="1:55" x14ac:dyDescent="0.2">
      <c r="A750" s="7"/>
      <c r="B750" s="7"/>
      <c r="C750" s="7"/>
      <c r="D750" s="7"/>
      <c r="E750" s="7"/>
      <c r="F750" s="7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  <c r="AC750" s="14"/>
      <c r="AD750" s="14"/>
      <c r="AE750" s="14"/>
      <c r="AF750" s="14"/>
      <c r="AG750" s="14"/>
      <c r="AH750" s="14"/>
      <c r="AI750" s="14"/>
      <c r="AJ750" s="14"/>
      <c r="AK750" s="14"/>
      <c r="AL750" s="14"/>
      <c r="AM750" s="14"/>
      <c r="AN750" s="14"/>
      <c r="AO750" s="14"/>
      <c r="AP750" s="14"/>
      <c r="AQ750" s="14"/>
      <c r="AR750" s="14"/>
      <c r="AS750" s="14"/>
      <c r="AT750" s="14"/>
      <c r="AU750" s="14"/>
      <c r="AV750" s="14"/>
      <c r="AW750" s="14"/>
      <c r="AX750" s="14"/>
      <c r="AY750" s="14"/>
      <c r="AZ750" s="14"/>
      <c r="BA750" s="14"/>
      <c r="BB750" s="14"/>
      <c r="BC750" s="14"/>
    </row>
    <row r="751" spans="1:55" x14ac:dyDescent="0.2">
      <c r="A751" s="7"/>
      <c r="B751" s="7"/>
      <c r="C751" s="7"/>
      <c r="D751" s="7"/>
      <c r="E751" s="7"/>
      <c r="F751" s="7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  <c r="AB751" s="14"/>
      <c r="AC751" s="14"/>
      <c r="AD751" s="14"/>
      <c r="AE751" s="14"/>
      <c r="AF751" s="14"/>
      <c r="AG751" s="14"/>
      <c r="AH751" s="14"/>
      <c r="AI751" s="14"/>
      <c r="AJ751" s="14"/>
      <c r="AK751" s="14"/>
      <c r="AL751" s="14"/>
      <c r="AM751" s="14"/>
      <c r="AN751" s="14"/>
      <c r="AO751" s="14"/>
      <c r="AP751" s="14"/>
      <c r="AQ751" s="14"/>
      <c r="AR751" s="14"/>
      <c r="AS751" s="14"/>
      <c r="AT751" s="14"/>
      <c r="AU751" s="14"/>
      <c r="AV751" s="14"/>
      <c r="AW751" s="14"/>
      <c r="AX751" s="14"/>
      <c r="AY751" s="14"/>
      <c r="AZ751" s="14"/>
      <c r="BA751" s="14"/>
      <c r="BB751" s="14"/>
      <c r="BC751" s="14"/>
    </row>
    <row r="752" spans="1:55" x14ac:dyDescent="0.2">
      <c r="A752" s="7"/>
      <c r="B752" s="7"/>
      <c r="C752" s="7"/>
      <c r="D752" s="7"/>
      <c r="E752" s="7"/>
      <c r="F752" s="7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  <c r="AB752" s="14"/>
      <c r="AC752" s="14"/>
      <c r="AD752" s="14"/>
      <c r="AE752" s="14"/>
      <c r="AF752" s="14"/>
      <c r="AG752" s="14"/>
      <c r="AH752" s="14"/>
      <c r="AI752" s="14"/>
      <c r="AJ752" s="14"/>
      <c r="AK752" s="14"/>
      <c r="AL752" s="14"/>
      <c r="AM752" s="14"/>
      <c r="AN752" s="14"/>
      <c r="AO752" s="14"/>
      <c r="AP752" s="14"/>
      <c r="AQ752" s="14"/>
      <c r="AR752" s="14"/>
      <c r="AS752" s="14"/>
      <c r="AT752" s="14"/>
      <c r="AU752" s="14"/>
      <c r="AV752" s="14"/>
      <c r="AW752" s="14"/>
      <c r="AX752" s="14"/>
      <c r="AY752" s="14"/>
      <c r="AZ752" s="14"/>
      <c r="BA752" s="14"/>
      <c r="BB752" s="14"/>
      <c r="BC752" s="14"/>
    </row>
    <row r="753" spans="1:55" x14ac:dyDescent="0.2">
      <c r="A753" s="7"/>
      <c r="B753" s="7"/>
      <c r="C753" s="7"/>
      <c r="D753" s="7"/>
      <c r="E753" s="7"/>
      <c r="F753" s="7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  <c r="AC753" s="14"/>
      <c r="AD753" s="14"/>
      <c r="AE753" s="14"/>
      <c r="AF753" s="14"/>
      <c r="AG753" s="14"/>
      <c r="AH753" s="14"/>
      <c r="AI753" s="14"/>
      <c r="AJ753" s="14"/>
      <c r="AK753" s="14"/>
      <c r="AL753" s="14"/>
      <c r="AM753" s="14"/>
      <c r="AN753" s="14"/>
      <c r="AO753" s="14"/>
      <c r="AP753" s="14"/>
      <c r="AQ753" s="14"/>
      <c r="AR753" s="14"/>
      <c r="AS753" s="14"/>
      <c r="AT753" s="14"/>
      <c r="AU753" s="14"/>
      <c r="AV753" s="14"/>
      <c r="AW753" s="14"/>
      <c r="AX753" s="14"/>
      <c r="AY753" s="14"/>
      <c r="AZ753" s="14"/>
      <c r="BA753" s="14"/>
      <c r="BB753" s="14"/>
      <c r="BC753" s="14"/>
    </row>
    <row r="754" spans="1:55" x14ac:dyDescent="0.2">
      <c r="A754" s="7"/>
      <c r="B754" s="7"/>
      <c r="C754" s="7"/>
      <c r="D754" s="7"/>
      <c r="E754" s="7"/>
      <c r="F754" s="7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  <c r="AE754" s="14"/>
      <c r="AF754" s="14"/>
      <c r="AG754" s="14"/>
      <c r="AH754" s="14"/>
      <c r="AI754" s="14"/>
      <c r="AJ754" s="14"/>
      <c r="AK754" s="14"/>
      <c r="AL754" s="14"/>
      <c r="AM754" s="14"/>
      <c r="AN754" s="14"/>
      <c r="AO754" s="14"/>
      <c r="AP754" s="14"/>
      <c r="AQ754" s="14"/>
      <c r="AR754" s="14"/>
      <c r="AS754" s="14"/>
      <c r="AT754" s="14"/>
      <c r="AU754" s="14"/>
      <c r="AV754" s="14"/>
      <c r="AW754" s="14"/>
      <c r="AX754" s="14"/>
      <c r="AY754" s="14"/>
      <c r="AZ754" s="14"/>
      <c r="BA754" s="14"/>
      <c r="BB754" s="14"/>
      <c r="BC754" s="14"/>
    </row>
    <row r="755" spans="1:55" x14ac:dyDescent="0.2">
      <c r="A755" s="7"/>
      <c r="B755" s="7"/>
      <c r="C755" s="7"/>
      <c r="D755" s="7"/>
      <c r="E755" s="7"/>
      <c r="F755" s="7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  <c r="AF755" s="14"/>
      <c r="AG755" s="14"/>
      <c r="AH755" s="14"/>
      <c r="AI755" s="14"/>
      <c r="AJ755" s="14"/>
      <c r="AK755" s="14"/>
      <c r="AL755" s="14"/>
      <c r="AM755" s="14"/>
      <c r="AN755" s="14"/>
      <c r="AO755" s="14"/>
      <c r="AP755" s="14"/>
      <c r="AQ755" s="14"/>
      <c r="AR755" s="14"/>
      <c r="AS755" s="14"/>
      <c r="AT755" s="14"/>
      <c r="AU755" s="14"/>
      <c r="AV755" s="14"/>
      <c r="AW755" s="14"/>
      <c r="AX755" s="14"/>
      <c r="AY755" s="14"/>
      <c r="AZ755" s="14"/>
      <c r="BA755" s="14"/>
      <c r="BB755" s="14"/>
      <c r="BC755" s="14"/>
    </row>
    <row r="756" spans="1:55" x14ac:dyDescent="0.2">
      <c r="A756" s="7"/>
      <c r="B756" s="7"/>
      <c r="C756" s="7"/>
      <c r="D756" s="7"/>
      <c r="E756" s="7"/>
      <c r="F756" s="7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4"/>
      <c r="AD756" s="14"/>
      <c r="AE756" s="14"/>
      <c r="AF756" s="14"/>
      <c r="AG756" s="14"/>
      <c r="AH756" s="14"/>
      <c r="AI756" s="14"/>
      <c r="AJ756" s="14"/>
      <c r="AK756" s="14"/>
      <c r="AL756" s="14"/>
      <c r="AM756" s="14"/>
      <c r="AN756" s="14"/>
      <c r="AO756" s="14"/>
      <c r="AP756" s="14"/>
      <c r="AQ756" s="14"/>
      <c r="AR756" s="14"/>
      <c r="AS756" s="14"/>
      <c r="AT756" s="14"/>
      <c r="AU756" s="14"/>
      <c r="AV756" s="14"/>
      <c r="AW756" s="14"/>
      <c r="AX756" s="14"/>
      <c r="AY756" s="14"/>
      <c r="AZ756" s="14"/>
      <c r="BA756" s="14"/>
      <c r="BB756" s="14"/>
      <c r="BC756" s="14"/>
    </row>
    <row r="757" spans="1:55" x14ac:dyDescent="0.2">
      <c r="A757" s="7"/>
      <c r="B757" s="7"/>
      <c r="C757" s="7"/>
      <c r="D757" s="7"/>
      <c r="E757" s="7"/>
      <c r="F757" s="7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  <c r="AE757" s="14"/>
      <c r="AF757" s="14"/>
      <c r="AG757" s="14"/>
      <c r="AH757" s="14"/>
      <c r="AI757" s="14"/>
      <c r="AJ757" s="14"/>
      <c r="AK757" s="14"/>
      <c r="AL757" s="14"/>
      <c r="AM757" s="14"/>
      <c r="AN757" s="14"/>
      <c r="AO757" s="14"/>
      <c r="AP757" s="14"/>
      <c r="AQ757" s="14"/>
      <c r="AR757" s="14"/>
      <c r="AS757" s="14"/>
      <c r="AT757" s="14"/>
      <c r="AU757" s="14"/>
      <c r="AV757" s="14"/>
      <c r="AW757" s="14"/>
      <c r="AX757" s="14"/>
      <c r="AY757" s="14"/>
      <c r="AZ757" s="14"/>
      <c r="BA757" s="14"/>
      <c r="BB757" s="14"/>
      <c r="BC757" s="14"/>
    </row>
    <row r="758" spans="1:55" x14ac:dyDescent="0.2">
      <c r="A758" s="7"/>
      <c r="B758" s="7"/>
      <c r="C758" s="7"/>
      <c r="D758" s="7"/>
      <c r="E758" s="7"/>
      <c r="F758" s="7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  <c r="AC758" s="14"/>
      <c r="AD758" s="14"/>
      <c r="AE758" s="14"/>
      <c r="AF758" s="14"/>
      <c r="AG758" s="14"/>
      <c r="AH758" s="14"/>
      <c r="AI758" s="14"/>
      <c r="AJ758" s="14"/>
      <c r="AK758" s="14"/>
      <c r="AL758" s="14"/>
      <c r="AM758" s="14"/>
      <c r="AN758" s="14"/>
      <c r="AO758" s="14"/>
      <c r="AP758" s="14"/>
      <c r="AQ758" s="14"/>
      <c r="AR758" s="14"/>
      <c r="AS758" s="14"/>
      <c r="AT758" s="14"/>
      <c r="AU758" s="14"/>
      <c r="AV758" s="14"/>
      <c r="AW758" s="14"/>
      <c r="AX758" s="14"/>
      <c r="AY758" s="14"/>
      <c r="AZ758" s="14"/>
      <c r="BA758" s="14"/>
      <c r="BB758" s="14"/>
      <c r="BC758" s="14"/>
    </row>
    <row r="759" spans="1:55" x14ac:dyDescent="0.2">
      <c r="A759" s="7"/>
      <c r="B759" s="7"/>
      <c r="C759" s="7"/>
      <c r="D759" s="7"/>
      <c r="E759" s="7"/>
      <c r="F759" s="7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  <c r="AE759" s="14"/>
      <c r="AF759" s="14"/>
      <c r="AG759" s="14"/>
      <c r="AH759" s="14"/>
      <c r="AI759" s="14"/>
      <c r="AJ759" s="14"/>
      <c r="AK759" s="14"/>
      <c r="AL759" s="14"/>
      <c r="AM759" s="14"/>
      <c r="AN759" s="14"/>
      <c r="AO759" s="14"/>
      <c r="AP759" s="14"/>
      <c r="AQ759" s="14"/>
      <c r="AR759" s="14"/>
      <c r="AS759" s="14"/>
      <c r="AT759" s="14"/>
      <c r="AU759" s="14"/>
      <c r="AV759" s="14"/>
      <c r="AW759" s="14"/>
      <c r="AX759" s="14"/>
      <c r="AY759" s="14"/>
      <c r="AZ759" s="14"/>
      <c r="BA759" s="14"/>
      <c r="BB759" s="14"/>
      <c r="BC759" s="14"/>
    </row>
    <row r="760" spans="1:55" x14ac:dyDescent="0.2">
      <c r="A760" s="7"/>
      <c r="B760" s="7"/>
      <c r="C760" s="7"/>
      <c r="D760" s="7"/>
      <c r="E760" s="7"/>
      <c r="F760" s="7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  <c r="AC760" s="14"/>
      <c r="AD760" s="14"/>
      <c r="AE760" s="14"/>
      <c r="AF760" s="14"/>
      <c r="AG760" s="14"/>
      <c r="AH760" s="14"/>
      <c r="AI760" s="14"/>
      <c r="AJ760" s="14"/>
      <c r="AK760" s="14"/>
      <c r="AL760" s="14"/>
      <c r="AM760" s="14"/>
      <c r="AN760" s="14"/>
      <c r="AO760" s="14"/>
      <c r="AP760" s="14"/>
      <c r="AQ760" s="14"/>
      <c r="AR760" s="14"/>
      <c r="AS760" s="14"/>
      <c r="AT760" s="14"/>
      <c r="AU760" s="14"/>
      <c r="AV760" s="14"/>
      <c r="AW760" s="14"/>
      <c r="AX760" s="14"/>
      <c r="AY760" s="14"/>
      <c r="AZ760" s="14"/>
      <c r="BA760" s="14"/>
      <c r="BB760" s="14"/>
      <c r="BC760" s="14"/>
    </row>
    <row r="761" spans="1:55" x14ac:dyDescent="0.2">
      <c r="A761" s="7"/>
      <c r="B761" s="7"/>
      <c r="C761" s="7"/>
      <c r="D761" s="7"/>
      <c r="E761" s="7"/>
      <c r="F761" s="7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  <c r="AC761" s="14"/>
      <c r="AD761" s="14"/>
      <c r="AE761" s="14"/>
      <c r="AF761" s="14"/>
      <c r="AG761" s="14"/>
      <c r="AH761" s="14"/>
      <c r="AI761" s="14"/>
      <c r="AJ761" s="14"/>
      <c r="AK761" s="14"/>
      <c r="AL761" s="14"/>
      <c r="AM761" s="14"/>
      <c r="AN761" s="14"/>
      <c r="AO761" s="14"/>
      <c r="AP761" s="14"/>
      <c r="AQ761" s="14"/>
      <c r="AR761" s="14"/>
      <c r="AS761" s="14"/>
      <c r="AT761" s="14"/>
      <c r="AU761" s="14"/>
      <c r="AV761" s="14"/>
      <c r="AW761" s="14"/>
      <c r="AX761" s="14"/>
      <c r="AY761" s="14"/>
      <c r="AZ761" s="14"/>
      <c r="BA761" s="14"/>
      <c r="BB761" s="14"/>
      <c r="BC761" s="14"/>
    </row>
    <row r="762" spans="1:55" x14ac:dyDescent="0.2">
      <c r="A762" s="7"/>
      <c r="B762" s="7"/>
      <c r="C762" s="7"/>
      <c r="D762" s="7"/>
      <c r="E762" s="7"/>
      <c r="F762" s="7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  <c r="AB762" s="14"/>
      <c r="AC762" s="14"/>
      <c r="AD762" s="14"/>
      <c r="AE762" s="14"/>
      <c r="AF762" s="14"/>
      <c r="AG762" s="14"/>
      <c r="AH762" s="14"/>
      <c r="AI762" s="14"/>
      <c r="AJ762" s="14"/>
      <c r="AK762" s="14"/>
      <c r="AL762" s="14"/>
      <c r="AM762" s="14"/>
      <c r="AN762" s="14"/>
      <c r="AO762" s="14"/>
      <c r="AP762" s="14"/>
      <c r="AQ762" s="14"/>
      <c r="AR762" s="14"/>
      <c r="AS762" s="14"/>
      <c r="AT762" s="14"/>
      <c r="AU762" s="14"/>
      <c r="AV762" s="14"/>
      <c r="AW762" s="14"/>
      <c r="AX762" s="14"/>
      <c r="AY762" s="14"/>
      <c r="AZ762" s="14"/>
      <c r="BA762" s="14"/>
      <c r="BB762" s="14"/>
      <c r="BC762" s="14"/>
    </row>
    <row r="763" spans="1:55" x14ac:dyDescent="0.2">
      <c r="A763" s="7"/>
      <c r="B763" s="7"/>
      <c r="C763" s="7"/>
      <c r="D763" s="7"/>
      <c r="E763" s="7"/>
      <c r="F763" s="7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  <c r="AB763" s="14"/>
      <c r="AC763" s="14"/>
      <c r="AD763" s="14"/>
      <c r="AE763" s="14"/>
      <c r="AF763" s="14"/>
      <c r="AG763" s="14"/>
      <c r="AH763" s="14"/>
      <c r="AI763" s="14"/>
      <c r="AJ763" s="14"/>
      <c r="AK763" s="14"/>
      <c r="AL763" s="14"/>
      <c r="AM763" s="14"/>
      <c r="AN763" s="14"/>
      <c r="AO763" s="14"/>
      <c r="AP763" s="14"/>
      <c r="AQ763" s="14"/>
      <c r="AR763" s="14"/>
      <c r="AS763" s="14"/>
      <c r="AT763" s="14"/>
      <c r="AU763" s="14"/>
      <c r="AV763" s="14"/>
      <c r="AW763" s="14"/>
      <c r="AX763" s="14"/>
      <c r="AY763" s="14"/>
      <c r="AZ763" s="14"/>
      <c r="BA763" s="14"/>
      <c r="BB763" s="14"/>
      <c r="BC763" s="14"/>
    </row>
    <row r="764" spans="1:55" x14ac:dyDescent="0.2">
      <c r="A764" s="7"/>
      <c r="B764" s="7"/>
      <c r="C764" s="7"/>
      <c r="D764" s="7"/>
      <c r="E764" s="7"/>
      <c r="F764" s="7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4"/>
      <c r="AD764" s="14"/>
      <c r="AE764" s="14"/>
      <c r="AF764" s="14"/>
      <c r="AG764" s="14"/>
      <c r="AH764" s="14"/>
      <c r="AI764" s="14"/>
      <c r="AJ764" s="14"/>
      <c r="AK764" s="14"/>
      <c r="AL764" s="14"/>
      <c r="AM764" s="14"/>
      <c r="AN764" s="14"/>
      <c r="AO764" s="14"/>
      <c r="AP764" s="14"/>
      <c r="AQ764" s="14"/>
      <c r="AR764" s="14"/>
      <c r="AS764" s="14"/>
      <c r="AT764" s="14"/>
      <c r="AU764" s="14"/>
      <c r="AV764" s="14"/>
      <c r="AW764" s="14"/>
      <c r="AX764" s="14"/>
      <c r="AY764" s="14"/>
      <c r="AZ764" s="14"/>
      <c r="BA764" s="14"/>
      <c r="BB764" s="14"/>
      <c r="BC764" s="14"/>
    </row>
    <row r="765" spans="1:55" x14ac:dyDescent="0.2">
      <c r="A765" s="7"/>
      <c r="B765" s="7"/>
      <c r="C765" s="7"/>
      <c r="D765" s="7"/>
      <c r="E765" s="7"/>
      <c r="F765" s="7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  <c r="AE765" s="14"/>
      <c r="AF765" s="14"/>
      <c r="AG765" s="14"/>
      <c r="AH765" s="14"/>
      <c r="AI765" s="14"/>
      <c r="AJ765" s="14"/>
      <c r="AK765" s="14"/>
      <c r="AL765" s="14"/>
      <c r="AM765" s="14"/>
      <c r="AN765" s="14"/>
      <c r="AO765" s="14"/>
      <c r="AP765" s="14"/>
      <c r="AQ765" s="14"/>
      <c r="AR765" s="14"/>
      <c r="AS765" s="14"/>
      <c r="AT765" s="14"/>
      <c r="AU765" s="14"/>
      <c r="AV765" s="14"/>
      <c r="AW765" s="14"/>
      <c r="AX765" s="14"/>
      <c r="AY765" s="14"/>
      <c r="AZ765" s="14"/>
      <c r="BA765" s="14"/>
      <c r="BB765" s="14"/>
      <c r="BC765" s="14"/>
    </row>
    <row r="766" spans="1:55" x14ac:dyDescent="0.2">
      <c r="A766" s="7"/>
      <c r="B766" s="7"/>
      <c r="C766" s="7"/>
      <c r="D766" s="7"/>
      <c r="E766" s="7"/>
      <c r="F766" s="7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4"/>
      <c r="AD766" s="14"/>
      <c r="AE766" s="14"/>
      <c r="AF766" s="14"/>
      <c r="AG766" s="14"/>
      <c r="AH766" s="14"/>
      <c r="AI766" s="14"/>
      <c r="AJ766" s="14"/>
      <c r="AK766" s="14"/>
      <c r="AL766" s="14"/>
      <c r="AM766" s="14"/>
      <c r="AN766" s="14"/>
      <c r="AO766" s="14"/>
      <c r="AP766" s="14"/>
      <c r="AQ766" s="14"/>
      <c r="AR766" s="14"/>
      <c r="AS766" s="14"/>
      <c r="AT766" s="14"/>
      <c r="AU766" s="14"/>
      <c r="AV766" s="14"/>
      <c r="AW766" s="14"/>
      <c r="AX766" s="14"/>
      <c r="AY766" s="14"/>
      <c r="AZ766" s="14"/>
      <c r="BA766" s="14"/>
      <c r="BB766" s="14"/>
      <c r="BC766" s="14"/>
    </row>
    <row r="767" spans="1:55" x14ac:dyDescent="0.2">
      <c r="A767" s="7"/>
      <c r="B767" s="7"/>
      <c r="C767" s="7"/>
      <c r="D767" s="7"/>
      <c r="E767" s="7"/>
      <c r="F767" s="7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4"/>
      <c r="AD767" s="14"/>
      <c r="AE767" s="14"/>
      <c r="AF767" s="14"/>
      <c r="AG767" s="14"/>
      <c r="AH767" s="14"/>
      <c r="AI767" s="14"/>
      <c r="AJ767" s="14"/>
      <c r="AK767" s="14"/>
      <c r="AL767" s="14"/>
      <c r="AM767" s="14"/>
      <c r="AN767" s="14"/>
      <c r="AO767" s="14"/>
      <c r="AP767" s="14"/>
      <c r="AQ767" s="14"/>
      <c r="AR767" s="14"/>
      <c r="AS767" s="14"/>
      <c r="AT767" s="14"/>
      <c r="AU767" s="14"/>
      <c r="AV767" s="14"/>
      <c r="AW767" s="14"/>
      <c r="AX767" s="14"/>
      <c r="AY767" s="14"/>
      <c r="AZ767" s="14"/>
      <c r="BA767" s="14"/>
      <c r="BB767" s="14"/>
      <c r="BC767" s="14"/>
    </row>
    <row r="768" spans="1:55" x14ac:dyDescent="0.2">
      <c r="A768" s="7"/>
      <c r="B768" s="7"/>
      <c r="C768" s="7"/>
      <c r="D768" s="7"/>
      <c r="E768" s="7"/>
      <c r="F768" s="7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  <c r="AB768" s="14"/>
      <c r="AC768" s="14"/>
      <c r="AD768" s="14"/>
      <c r="AE768" s="14"/>
      <c r="AF768" s="14"/>
      <c r="AG768" s="14"/>
      <c r="AH768" s="14"/>
      <c r="AI768" s="14"/>
      <c r="AJ768" s="14"/>
      <c r="AK768" s="14"/>
      <c r="AL768" s="14"/>
      <c r="AM768" s="14"/>
      <c r="AN768" s="14"/>
      <c r="AO768" s="14"/>
      <c r="AP768" s="14"/>
      <c r="AQ768" s="14"/>
      <c r="AR768" s="14"/>
      <c r="AS768" s="14"/>
      <c r="AT768" s="14"/>
      <c r="AU768" s="14"/>
      <c r="AV768" s="14"/>
      <c r="AW768" s="14"/>
      <c r="AX768" s="14"/>
      <c r="AY768" s="14"/>
      <c r="AZ768" s="14"/>
      <c r="BA768" s="14"/>
      <c r="BB768" s="14"/>
      <c r="BC768" s="14"/>
    </row>
    <row r="769" spans="1:55" x14ac:dyDescent="0.2">
      <c r="A769" s="7"/>
      <c r="B769" s="7"/>
      <c r="C769" s="7"/>
      <c r="D769" s="7"/>
      <c r="E769" s="7"/>
      <c r="F769" s="7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  <c r="AC769" s="14"/>
      <c r="AD769" s="14"/>
      <c r="AE769" s="14"/>
      <c r="AF769" s="14"/>
      <c r="AG769" s="14"/>
      <c r="AH769" s="14"/>
      <c r="AI769" s="14"/>
      <c r="AJ769" s="14"/>
      <c r="AK769" s="14"/>
      <c r="AL769" s="14"/>
      <c r="AM769" s="14"/>
      <c r="AN769" s="14"/>
      <c r="AO769" s="14"/>
      <c r="AP769" s="14"/>
      <c r="AQ769" s="14"/>
      <c r="AR769" s="14"/>
      <c r="AS769" s="14"/>
      <c r="AT769" s="14"/>
      <c r="AU769" s="14"/>
      <c r="AV769" s="14"/>
      <c r="AW769" s="14"/>
      <c r="AX769" s="14"/>
      <c r="AY769" s="14"/>
      <c r="AZ769" s="14"/>
      <c r="BA769" s="14"/>
      <c r="BB769" s="14"/>
      <c r="BC769" s="14"/>
    </row>
    <row r="770" spans="1:55" x14ac:dyDescent="0.2">
      <c r="A770" s="7"/>
      <c r="B770" s="7"/>
      <c r="C770" s="7"/>
      <c r="D770" s="7"/>
      <c r="E770" s="7"/>
      <c r="F770" s="7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  <c r="AC770" s="14"/>
      <c r="AD770" s="14"/>
      <c r="AE770" s="14"/>
      <c r="AF770" s="14"/>
      <c r="AG770" s="14"/>
      <c r="AH770" s="14"/>
      <c r="AI770" s="14"/>
      <c r="AJ770" s="14"/>
      <c r="AK770" s="14"/>
      <c r="AL770" s="14"/>
      <c r="AM770" s="14"/>
      <c r="AN770" s="14"/>
      <c r="AO770" s="14"/>
      <c r="AP770" s="14"/>
      <c r="AQ770" s="14"/>
      <c r="AR770" s="14"/>
      <c r="AS770" s="14"/>
      <c r="AT770" s="14"/>
      <c r="AU770" s="14"/>
      <c r="AV770" s="14"/>
      <c r="AW770" s="14"/>
      <c r="AX770" s="14"/>
      <c r="AY770" s="14"/>
      <c r="AZ770" s="14"/>
      <c r="BA770" s="14"/>
      <c r="BB770" s="14"/>
      <c r="BC770" s="14"/>
    </row>
    <row r="771" spans="1:55" x14ac:dyDescent="0.2">
      <c r="A771" s="7"/>
      <c r="B771" s="7"/>
      <c r="C771" s="7"/>
      <c r="D771" s="7"/>
      <c r="E771" s="7"/>
      <c r="F771" s="7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  <c r="AE771" s="14"/>
      <c r="AF771" s="14"/>
      <c r="AG771" s="14"/>
      <c r="AH771" s="14"/>
      <c r="AI771" s="14"/>
      <c r="AJ771" s="14"/>
      <c r="AK771" s="14"/>
      <c r="AL771" s="14"/>
      <c r="AM771" s="14"/>
      <c r="AN771" s="14"/>
      <c r="AO771" s="14"/>
      <c r="AP771" s="14"/>
      <c r="AQ771" s="14"/>
      <c r="AR771" s="14"/>
      <c r="AS771" s="14"/>
      <c r="AT771" s="14"/>
      <c r="AU771" s="14"/>
      <c r="AV771" s="14"/>
      <c r="AW771" s="14"/>
      <c r="AX771" s="14"/>
      <c r="AY771" s="14"/>
      <c r="AZ771" s="14"/>
      <c r="BA771" s="14"/>
      <c r="BB771" s="14"/>
      <c r="BC771" s="14"/>
    </row>
    <row r="772" spans="1:55" x14ac:dyDescent="0.2">
      <c r="A772" s="7"/>
      <c r="B772" s="7"/>
      <c r="C772" s="7"/>
      <c r="D772" s="7"/>
      <c r="E772" s="7"/>
      <c r="F772" s="7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  <c r="AC772" s="14"/>
      <c r="AD772" s="14"/>
      <c r="AE772" s="14"/>
      <c r="AF772" s="14"/>
      <c r="AG772" s="14"/>
      <c r="AH772" s="14"/>
      <c r="AI772" s="14"/>
      <c r="AJ772" s="14"/>
      <c r="AK772" s="14"/>
      <c r="AL772" s="14"/>
      <c r="AM772" s="14"/>
      <c r="AN772" s="14"/>
      <c r="AO772" s="14"/>
      <c r="AP772" s="14"/>
      <c r="AQ772" s="14"/>
      <c r="AR772" s="14"/>
      <c r="AS772" s="14"/>
      <c r="AT772" s="14"/>
      <c r="AU772" s="14"/>
      <c r="AV772" s="14"/>
      <c r="AW772" s="14"/>
      <c r="AX772" s="14"/>
      <c r="AY772" s="14"/>
      <c r="AZ772" s="14"/>
      <c r="BA772" s="14"/>
      <c r="BB772" s="14"/>
      <c r="BC772" s="14"/>
    </row>
    <row r="773" spans="1:55" x14ac:dyDescent="0.2">
      <c r="A773" s="7"/>
      <c r="B773" s="7"/>
      <c r="C773" s="7"/>
      <c r="D773" s="7"/>
      <c r="E773" s="7"/>
      <c r="F773" s="7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  <c r="AE773" s="14"/>
      <c r="AF773" s="14"/>
      <c r="AG773" s="14"/>
      <c r="AH773" s="14"/>
      <c r="AI773" s="14"/>
      <c r="AJ773" s="14"/>
      <c r="AK773" s="14"/>
      <c r="AL773" s="14"/>
      <c r="AM773" s="14"/>
      <c r="AN773" s="14"/>
      <c r="AO773" s="14"/>
      <c r="AP773" s="14"/>
      <c r="AQ773" s="14"/>
      <c r="AR773" s="14"/>
      <c r="AS773" s="14"/>
      <c r="AT773" s="14"/>
      <c r="AU773" s="14"/>
      <c r="AV773" s="14"/>
      <c r="AW773" s="14"/>
      <c r="AX773" s="14"/>
      <c r="AY773" s="14"/>
      <c r="AZ773" s="14"/>
      <c r="BA773" s="14"/>
      <c r="BB773" s="14"/>
      <c r="BC773" s="14"/>
    </row>
    <row r="774" spans="1:55" x14ac:dyDescent="0.2">
      <c r="A774" s="7"/>
      <c r="B774" s="7"/>
      <c r="C774" s="7"/>
      <c r="D774" s="7"/>
      <c r="E774" s="7"/>
      <c r="F774" s="7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4"/>
      <c r="AD774" s="14"/>
      <c r="AE774" s="14"/>
      <c r="AF774" s="14"/>
      <c r="AG774" s="14"/>
      <c r="AH774" s="14"/>
      <c r="AI774" s="14"/>
      <c r="AJ774" s="14"/>
      <c r="AK774" s="14"/>
      <c r="AL774" s="14"/>
      <c r="AM774" s="14"/>
      <c r="AN774" s="14"/>
      <c r="AO774" s="14"/>
      <c r="AP774" s="14"/>
      <c r="AQ774" s="14"/>
      <c r="AR774" s="14"/>
      <c r="AS774" s="14"/>
      <c r="AT774" s="14"/>
      <c r="AU774" s="14"/>
      <c r="AV774" s="14"/>
      <c r="AW774" s="14"/>
      <c r="AX774" s="14"/>
      <c r="AY774" s="14"/>
      <c r="AZ774" s="14"/>
      <c r="BA774" s="14"/>
      <c r="BB774" s="14"/>
      <c r="BC774" s="14"/>
    </row>
    <row r="775" spans="1:55" x14ac:dyDescent="0.2">
      <c r="A775" s="7"/>
      <c r="B775" s="7"/>
      <c r="C775" s="7"/>
      <c r="D775" s="7"/>
      <c r="E775" s="7"/>
      <c r="F775" s="7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4"/>
      <c r="AD775" s="14"/>
      <c r="AE775" s="14"/>
      <c r="AF775" s="14"/>
      <c r="AG775" s="14"/>
      <c r="AH775" s="14"/>
      <c r="AI775" s="14"/>
      <c r="AJ775" s="14"/>
      <c r="AK775" s="14"/>
      <c r="AL775" s="14"/>
      <c r="AM775" s="14"/>
      <c r="AN775" s="14"/>
      <c r="AO775" s="14"/>
      <c r="AP775" s="14"/>
      <c r="AQ775" s="14"/>
      <c r="AR775" s="14"/>
      <c r="AS775" s="14"/>
      <c r="AT775" s="14"/>
      <c r="AU775" s="14"/>
      <c r="AV775" s="14"/>
      <c r="AW775" s="14"/>
      <c r="AX775" s="14"/>
      <c r="AY775" s="14"/>
      <c r="AZ775" s="14"/>
      <c r="BA775" s="14"/>
      <c r="BB775" s="14"/>
      <c r="BC775" s="14"/>
    </row>
    <row r="776" spans="1:55" x14ac:dyDescent="0.2">
      <c r="A776" s="7"/>
      <c r="B776" s="7"/>
      <c r="C776" s="7"/>
      <c r="D776" s="7"/>
      <c r="E776" s="7"/>
      <c r="F776" s="7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  <c r="AE776" s="14"/>
      <c r="AF776" s="14"/>
      <c r="AG776" s="14"/>
      <c r="AH776" s="14"/>
      <c r="AI776" s="14"/>
      <c r="AJ776" s="14"/>
      <c r="AK776" s="14"/>
      <c r="AL776" s="14"/>
      <c r="AM776" s="14"/>
      <c r="AN776" s="14"/>
      <c r="AO776" s="14"/>
      <c r="AP776" s="14"/>
      <c r="AQ776" s="14"/>
      <c r="AR776" s="14"/>
      <c r="AS776" s="14"/>
      <c r="AT776" s="14"/>
      <c r="AU776" s="14"/>
      <c r="AV776" s="14"/>
      <c r="AW776" s="14"/>
      <c r="AX776" s="14"/>
      <c r="AY776" s="14"/>
      <c r="AZ776" s="14"/>
      <c r="BA776" s="14"/>
      <c r="BB776" s="14"/>
      <c r="BC776" s="14"/>
    </row>
    <row r="777" spans="1:55" x14ac:dyDescent="0.2">
      <c r="A777" s="7"/>
      <c r="B777" s="7"/>
      <c r="C777" s="7"/>
      <c r="D777" s="7"/>
      <c r="E777" s="7"/>
      <c r="F777" s="7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  <c r="AE777" s="14"/>
      <c r="AF777" s="14"/>
      <c r="AG777" s="14"/>
      <c r="AH777" s="14"/>
      <c r="AI777" s="14"/>
      <c r="AJ777" s="14"/>
      <c r="AK777" s="14"/>
      <c r="AL777" s="14"/>
      <c r="AM777" s="14"/>
      <c r="AN777" s="14"/>
      <c r="AO777" s="14"/>
      <c r="AP777" s="14"/>
      <c r="AQ777" s="14"/>
      <c r="AR777" s="14"/>
      <c r="AS777" s="14"/>
      <c r="AT777" s="14"/>
      <c r="AU777" s="14"/>
      <c r="AV777" s="14"/>
      <c r="AW777" s="14"/>
      <c r="AX777" s="14"/>
      <c r="AY777" s="14"/>
      <c r="AZ777" s="14"/>
      <c r="BA777" s="14"/>
      <c r="BB777" s="14"/>
      <c r="BC777" s="14"/>
    </row>
    <row r="778" spans="1:55" x14ac:dyDescent="0.2">
      <c r="A778" s="7"/>
      <c r="B778" s="7"/>
      <c r="C778" s="7"/>
      <c r="D778" s="7"/>
      <c r="E778" s="7"/>
      <c r="F778" s="7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  <c r="AF778" s="14"/>
      <c r="AG778" s="14"/>
      <c r="AH778" s="14"/>
      <c r="AI778" s="14"/>
      <c r="AJ778" s="14"/>
      <c r="AK778" s="14"/>
      <c r="AL778" s="14"/>
      <c r="AM778" s="14"/>
      <c r="AN778" s="14"/>
      <c r="AO778" s="14"/>
      <c r="AP778" s="14"/>
      <c r="AQ778" s="14"/>
      <c r="AR778" s="14"/>
      <c r="AS778" s="14"/>
      <c r="AT778" s="14"/>
      <c r="AU778" s="14"/>
      <c r="AV778" s="14"/>
      <c r="AW778" s="14"/>
      <c r="AX778" s="14"/>
      <c r="AY778" s="14"/>
      <c r="AZ778" s="14"/>
      <c r="BA778" s="14"/>
      <c r="BB778" s="14"/>
      <c r="BC778" s="14"/>
    </row>
    <row r="779" spans="1:55" x14ac:dyDescent="0.2">
      <c r="A779" s="7"/>
      <c r="B779" s="7"/>
      <c r="C779" s="7"/>
      <c r="D779" s="7"/>
      <c r="E779" s="7"/>
      <c r="F779" s="7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  <c r="AD779" s="14"/>
      <c r="AE779" s="14"/>
      <c r="AF779" s="14"/>
      <c r="AG779" s="14"/>
      <c r="AH779" s="14"/>
      <c r="AI779" s="14"/>
      <c r="AJ779" s="14"/>
      <c r="AK779" s="14"/>
      <c r="AL779" s="14"/>
      <c r="AM779" s="14"/>
      <c r="AN779" s="14"/>
      <c r="AO779" s="14"/>
      <c r="AP779" s="14"/>
      <c r="AQ779" s="14"/>
      <c r="AR779" s="14"/>
      <c r="AS779" s="14"/>
      <c r="AT779" s="14"/>
      <c r="AU779" s="14"/>
      <c r="AV779" s="14"/>
      <c r="AW779" s="14"/>
      <c r="AX779" s="14"/>
      <c r="AY779" s="14"/>
      <c r="AZ779" s="14"/>
      <c r="BA779" s="14"/>
      <c r="BB779" s="14"/>
      <c r="BC779" s="14"/>
    </row>
    <row r="780" spans="1:55" x14ac:dyDescent="0.2">
      <c r="A780" s="7"/>
      <c r="B780" s="7"/>
      <c r="C780" s="7"/>
      <c r="D780" s="7"/>
      <c r="E780" s="7"/>
      <c r="F780" s="7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  <c r="AD780" s="14"/>
      <c r="AE780" s="14"/>
      <c r="AF780" s="14"/>
      <c r="AG780" s="14"/>
      <c r="AH780" s="14"/>
      <c r="AI780" s="14"/>
      <c r="AJ780" s="14"/>
      <c r="AK780" s="14"/>
      <c r="AL780" s="14"/>
      <c r="AM780" s="14"/>
      <c r="AN780" s="14"/>
      <c r="AO780" s="14"/>
      <c r="AP780" s="14"/>
      <c r="AQ780" s="14"/>
      <c r="AR780" s="14"/>
      <c r="AS780" s="14"/>
      <c r="AT780" s="14"/>
      <c r="AU780" s="14"/>
      <c r="AV780" s="14"/>
      <c r="AW780" s="14"/>
      <c r="AX780" s="14"/>
      <c r="AY780" s="14"/>
      <c r="AZ780" s="14"/>
      <c r="BA780" s="14"/>
      <c r="BB780" s="14"/>
      <c r="BC780" s="14"/>
    </row>
    <row r="781" spans="1:55" x14ac:dyDescent="0.2">
      <c r="A781" s="7"/>
      <c r="B781" s="7"/>
      <c r="C781" s="7"/>
      <c r="D781" s="7"/>
      <c r="E781" s="7"/>
      <c r="F781" s="7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  <c r="AD781" s="14"/>
      <c r="AE781" s="14"/>
      <c r="AF781" s="14"/>
      <c r="AG781" s="14"/>
      <c r="AH781" s="14"/>
      <c r="AI781" s="14"/>
      <c r="AJ781" s="14"/>
      <c r="AK781" s="14"/>
      <c r="AL781" s="14"/>
      <c r="AM781" s="14"/>
      <c r="AN781" s="14"/>
      <c r="AO781" s="14"/>
      <c r="AP781" s="14"/>
      <c r="AQ781" s="14"/>
      <c r="AR781" s="14"/>
      <c r="AS781" s="14"/>
      <c r="AT781" s="14"/>
      <c r="AU781" s="14"/>
      <c r="AV781" s="14"/>
      <c r="AW781" s="14"/>
      <c r="AX781" s="14"/>
      <c r="AY781" s="14"/>
      <c r="AZ781" s="14"/>
      <c r="BA781" s="14"/>
      <c r="BB781" s="14"/>
      <c r="BC781" s="14"/>
    </row>
    <row r="782" spans="1:55" x14ac:dyDescent="0.2">
      <c r="A782" s="7"/>
      <c r="B782" s="7"/>
      <c r="C782" s="7"/>
      <c r="D782" s="7"/>
      <c r="E782" s="7"/>
      <c r="F782" s="7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4"/>
      <c r="AD782" s="14"/>
      <c r="AE782" s="14"/>
      <c r="AF782" s="14"/>
      <c r="AG782" s="14"/>
      <c r="AH782" s="14"/>
      <c r="AI782" s="14"/>
      <c r="AJ782" s="14"/>
      <c r="AK782" s="14"/>
      <c r="AL782" s="14"/>
      <c r="AM782" s="14"/>
      <c r="AN782" s="14"/>
      <c r="AO782" s="14"/>
      <c r="AP782" s="14"/>
      <c r="AQ782" s="14"/>
      <c r="AR782" s="14"/>
      <c r="AS782" s="14"/>
      <c r="AT782" s="14"/>
      <c r="AU782" s="14"/>
      <c r="AV782" s="14"/>
      <c r="AW782" s="14"/>
      <c r="AX782" s="14"/>
      <c r="AY782" s="14"/>
      <c r="AZ782" s="14"/>
      <c r="BA782" s="14"/>
      <c r="BB782" s="14"/>
      <c r="BC782" s="14"/>
    </row>
    <row r="783" spans="1:55" x14ac:dyDescent="0.2">
      <c r="A783" s="7"/>
      <c r="B783" s="7"/>
      <c r="C783" s="7"/>
      <c r="D783" s="7"/>
      <c r="E783" s="7"/>
      <c r="F783" s="7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  <c r="AD783" s="14"/>
      <c r="AE783" s="14"/>
      <c r="AF783" s="14"/>
      <c r="AG783" s="14"/>
      <c r="AH783" s="14"/>
      <c r="AI783" s="14"/>
      <c r="AJ783" s="14"/>
      <c r="AK783" s="14"/>
      <c r="AL783" s="14"/>
      <c r="AM783" s="14"/>
      <c r="AN783" s="14"/>
      <c r="AO783" s="14"/>
      <c r="AP783" s="14"/>
      <c r="AQ783" s="14"/>
      <c r="AR783" s="14"/>
      <c r="AS783" s="14"/>
      <c r="AT783" s="14"/>
      <c r="AU783" s="14"/>
      <c r="AV783" s="14"/>
      <c r="AW783" s="14"/>
      <c r="AX783" s="14"/>
      <c r="AY783" s="14"/>
      <c r="AZ783" s="14"/>
      <c r="BA783" s="14"/>
      <c r="BB783" s="14"/>
      <c r="BC783" s="14"/>
    </row>
    <row r="784" spans="1:55" x14ac:dyDescent="0.2">
      <c r="A784" s="7"/>
      <c r="B784" s="7"/>
      <c r="C784" s="7"/>
      <c r="D784" s="7"/>
      <c r="E784" s="7"/>
      <c r="F784" s="7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4"/>
      <c r="AD784" s="14"/>
      <c r="AE784" s="14"/>
      <c r="AF784" s="14"/>
      <c r="AG784" s="14"/>
      <c r="AH784" s="14"/>
      <c r="AI784" s="14"/>
      <c r="AJ784" s="14"/>
      <c r="AK784" s="14"/>
      <c r="AL784" s="14"/>
      <c r="AM784" s="14"/>
      <c r="AN784" s="14"/>
      <c r="AO784" s="14"/>
      <c r="AP784" s="14"/>
      <c r="AQ784" s="14"/>
      <c r="AR784" s="14"/>
      <c r="AS784" s="14"/>
      <c r="AT784" s="14"/>
      <c r="AU784" s="14"/>
      <c r="AV784" s="14"/>
      <c r="AW784" s="14"/>
      <c r="AX784" s="14"/>
      <c r="AY784" s="14"/>
      <c r="AZ784" s="14"/>
      <c r="BA784" s="14"/>
      <c r="BB784" s="14"/>
      <c r="BC784" s="14"/>
    </row>
    <row r="785" spans="1:55" x14ac:dyDescent="0.2">
      <c r="A785" s="7"/>
      <c r="B785" s="7"/>
      <c r="C785" s="7"/>
      <c r="D785" s="7"/>
      <c r="E785" s="7"/>
      <c r="F785" s="7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  <c r="AD785" s="14"/>
      <c r="AE785" s="14"/>
      <c r="AF785" s="14"/>
      <c r="AG785" s="14"/>
      <c r="AH785" s="14"/>
      <c r="AI785" s="14"/>
      <c r="AJ785" s="14"/>
      <c r="AK785" s="14"/>
      <c r="AL785" s="14"/>
      <c r="AM785" s="14"/>
      <c r="AN785" s="14"/>
      <c r="AO785" s="14"/>
      <c r="AP785" s="14"/>
      <c r="AQ785" s="14"/>
      <c r="AR785" s="14"/>
      <c r="AS785" s="14"/>
      <c r="AT785" s="14"/>
      <c r="AU785" s="14"/>
      <c r="AV785" s="14"/>
      <c r="AW785" s="14"/>
      <c r="AX785" s="14"/>
      <c r="AY785" s="14"/>
      <c r="AZ785" s="14"/>
      <c r="BA785" s="14"/>
      <c r="BB785" s="14"/>
      <c r="BC785" s="14"/>
    </row>
    <row r="786" spans="1:55" x14ac:dyDescent="0.2">
      <c r="A786" s="7"/>
      <c r="B786" s="7"/>
      <c r="C786" s="7"/>
      <c r="D786" s="7"/>
      <c r="E786" s="7"/>
      <c r="F786" s="7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  <c r="AD786" s="14"/>
      <c r="AE786" s="14"/>
      <c r="AF786" s="14"/>
      <c r="AG786" s="14"/>
      <c r="AH786" s="14"/>
      <c r="AI786" s="14"/>
      <c r="AJ786" s="14"/>
      <c r="AK786" s="14"/>
      <c r="AL786" s="14"/>
      <c r="AM786" s="14"/>
      <c r="AN786" s="14"/>
      <c r="AO786" s="14"/>
      <c r="AP786" s="14"/>
      <c r="AQ786" s="14"/>
      <c r="AR786" s="14"/>
      <c r="AS786" s="14"/>
      <c r="AT786" s="14"/>
      <c r="AU786" s="14"/>
      <c r="AV786" s="14"/>
      <c r="AW786" s="14"/>
      <c r="AX786" s="14"/>
      <c r="AY786" s="14"/>
      <c r="AZ786" s="14"/>
      <c r="BA786" s="14"/>
      <c r="BB786" s="14"/>
      <c r="BC786" s="14"/>
    </row>
    <row r="787" spans="1:55" x14ac:dyDescent="0.2">
      <c r="A787" s="7"/>
      <c r="B787" s="7"/>
      <c r="C787" s="7"/>
      <c r="D787" s="7"/>
      <c r="E787" s="7"/>
      <c r="F787" s="7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  <c r="AD787" s="14"/>
      <c r="AE787" s="14"/>
      <c r="AF787" s="14"/>
      <c r="AG787" s="14"/>
      <c r="AH787" s="14"/>
      <c r="AI787" s="14"/>
      <c r="AJ787" s="14"/>
      <c r="AK787" s="14"/>
      <c r="AL787" s="14"/>
      <c r="AM787" s="14"/>
      <c r="AN787" s="14"/>
      <c r="AO787" s="14"/>
      <c r="AP787" s="14"/>
      <c r="AQ787" s="14"/>
      <c r="AR787" s="14"/>
      <c r="AS787" s="14"/>
      <c r="AT787" s="14"/>
      <c r="AU787" s="14"/>
      <c r="AV787" s="14"/>
      <c r="AW787" s="14"/>
      <c r="AX787" s="14"/>
      <c r="AY787" s="14"/>
      <c r="AZ787" s="14"/>
      <c r="BA787" s="14"/>
      <c r="BB787" s="14"/>
      <c r="BC787" s="14"/>
    </row>
    <row r="788" spans="1:55" x14ac:dyDescent="0.2">
      <c r="A788" s="7"/>
      <c r="B788" s="7"/>
      <c r="C788" s="7"/>
      <c r="D788" s="7"/>
      <c r="E788" s="7"/>
      <c r="F788" s="7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4"/>
      <c r="AD788" s="14"/>
      <c r="AE788" s="14"/>
      <c r="AF788" s="14"/>
      <c r="AG788" s="14"/>
      <c r="AH788" s="14"/>
      <c r="AI788" s="14"/>
      <c r="AJ788" s="14"/>
      <c r="AK788" s="14"/>
      <c r="AL788" s="14"/>
      <c r="AM788" s="14"/>
      <c r="AN788" s="14"/>
      <c r="AO788" s="14"/>
      <c r="AP788" s="14"/>
      <c r="AQ788" s="14"/>
      <c r="AR788" s="14"/>
      <c r="AS788" s="14"/>
      <c r="AT788" s="14"/>
      <c r="AU788" s="14"/>
      <c r="AV788" s="14"/>
      <c r="AW788" s="14"/>
      <c r="AX788" s="14"/>
      <c r="AY788" s="14"/>
      <c r="AZ788" s="14"/>
      <c r="BA788" s="14"/>
      <c r="BB788" s="14"/>
      <c r="BC788" s="14"/>
    </row>
    <row r="789" spans="1:55" x14ac:dyDescent="0.2">
      <c r="A789" s="7"/>
      <c r="B789" s="7"/>
      <c r="C789" s="7"/>
      <c r="D789" s="7"/>
      <c r="E789" s="7"/>
      <c r="F789" s="7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4"/>
      <c r="AD789" s="14"/>
      <c r="AE789" s="14"/>
      <c r="AF789" s="14"/>
      <c r="AG789" s="14"/>
      <c r="AH789" s="14"/>
      <c r="AI789" s="14"/>
      <c r="AJ789" s="14"/>
      <c r="AK789" s="14"/>
      <c r="AL789" s="14"/>
      <c r="AM789" s="14"/>
      <c r="AN789" s="14"/>
      <c r="AO789" s="14"/>
      <c r="AP789" s="14"/>
      <c r="AQ789" s="14"/>
      <c r="AR789" s="14"/>
      <c r="AS789" s="14"/>
      <c r="AT789" s="14"/>
      <c r="AU789" s="14"/>
      <c r="AV789" s="14"/>
      <c r="AW789" s="14"/>
      <c r="AX789" s="14"/>
      <c r="AY789" s="14"/>
      <c r="AZ789" s="14"/>
      <c r="BA789" s="14"/>
      <c r="BB789" s="14"/>
      <c r="BC789" s="14"/>
    </row>
    <row r="790" spans="1:55" x14ac:dyDescent="0.2">
      <c r="A790" s="7"/>
      <c r="B790" s="7"/>
      <c r="C790" s="7"/>
      <c r="D790" s="7"/>
      <c r="E790" s="7"/>
      <c r="F790" s="7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  <c r="AC790" s="14"/>
      <c r="AD790" s="14"/>
      <c r="AE790" s="14"/>
      <c r="AF790" s="14"/>
      <c r="AG790" s="14"/>
      <c r="AH790" s="14"/>
      <c r="AI790" s="14"/>
      <c r="AJ790" s="14"/>
      <c r="AK790" s="14"/>
      <c r="AL790" s="14"/>
      <c r="AM790" s="14"/>
      <c r="AN790" s="14"/>
      <c r="AO790" s="14"/>
      <c r="AP790" s="14"/>
      <c r="AQ790" s="14"/>
      <c r="AR790" s="14"/>
      <c r="AS790" s="14"/>
      <c r="AT790" s="14"/>
      <c r="AU790" s="14"/>
      <c r="AV790" s="14"/>
      <c r="AW790" s="14"/>
      <c r="AX790" s="14"/>
      <c r="AY790" s="14"/>
      <c r="AZ790" s="14"/>
      <c r="BA790" s="14"/>
      <c r="BB790" s="14"/>
      <c r="BC790" s="14"/>
    </row>
    <row r="791" spans="1:55" x14ac:dyDescent="0.2">
      <c r="A791" s="7"/>
      <c r="B791" s="7"/>
      <c r="C791" s="7"/>
      <c r="D791" s="7"/>
      <c r="E791" s="7"/>
      <c r="F791" s="7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  <c r="AD791" s="14"/>
      <c r="AE791" s="14"/>
      <c r="AF791" s="14"/>
      <c r="AG791" s="14"/>
      <c r="AH791" s="14"/>
      <c r="AI791" s="14"/>
      <c r="AJ791" s="14"/>
      <c r="AK791" s="14"/>
      <c r="AL791" s="14"/>
      <c r="AM791" s="14"/>
      <c r="AN791" s="14"/>
      <c r="AO791" s="14"/>
      <c r="AP791" s="14"/>
      <c r="AQ791" s="14"/>
      <c r="AR791" s="14"/>
      <c r="AS791" s="14"/>
      <c r="AT791" s="14"/>
      <c r="AU791" s="14"/>
      <c r="AV791" s="14"/>
      <c r="AW791" s="14"/>
      <c r="AX791" s="14"/>
      <c r="AY791" s="14"/>
      <c r="AZ791" s="14"/>
      <c r="BA791" s="14"/>
      <c r="BB791" s="14"/>
      <c r="BC791" s="14"/>
    </row>
    <row r="792" spans="1:55" x14ac:dyDescent="0.2">
      <c r="A792" s="7"/>
      <c r="B792" s="7"/>
      <c r="C792" s="7"/>
      <c r="D792" s="7"/>
      <c r="E792" s="7"/>
      <c r="F792" s="7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  <c r="AC792" s="14"/>
      <c r="AD792" s="14"/>
      <c r="AE792" s="14"/>
      <c r="AF792" s="14"/>
      <c r="AG792" s="14"/>
      <c r="AH792" s="14"/>
      <c r="AI792" s="14"/>
      <c r="AJ792" s="14"/>
      <c r="AK792" s="14"/>
      <c r="AL792" s="14"/>
      <c r="AM792" s="14"/>
      <c r="AN792" s="14"/>
      <c r="AO792" s="14"/>
      <c r="AP792" s="14"/>
      <c r="AQ792" s="14"/>
      <c r="AR792" s="14"/>
      <c r="AS792" s="14"/>
      <c r="AT792" s="14"/>
      <c r="AU792" s="14"/>
      <c r="AV792" s="14"/>
      <c r="AW792" s="14"/>
      <c r="AX792" s="14"/>
      <c r="AY792" s="14"/>
      <c r="AZ792" s="14"/>
      <c r="BA792" s="14"/>
      <c r="BB792" s="14"/>
      <c r="BC792" s="14"/>
    </row>
    <row r="793" spans="1:55" x14ac:dyDescent="0.2">
      <c r="A793" s="7"/>
      <c r="B793" s="7"/>
      <c r="C793" s="7"/>
      <c r="D793" s="7"/>
      <c r="E793" s="7"/>
      <c r="F793" s="7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4"/>
      <c r="AD793" s="14"/>
      <c r="AE793" s="14"/>
      <c r="AF793" s="14"/>
      <c r="AG793" s="14"/>
      <c r="AH793" s="14"/>
      <c r="AI793" s="14"/>
      <c r="AJ793" s="14"/>
      <c r="AK793" s="14"/>
      <c r="AL793" s="14"/>
      <c r="AM793" s="14"/>
      <c r="AN793" s="14"/>
      <c r="AO793" s="14"/>
      <c r="AP793" s="14"/>
      <c r="AQ793" s="14"/>
      <c r="AR793" s="14"/>
      <c r="AS793" s="14"/>
      <c r="AT793" s="14"/>
      <c r="AU793" s="14"/>
      <c r="AV793" s="14"/>
      <c r="AW793" s="14"/>
      <c r="AX793" s="14"/>
      <c r="AY793" s="14"/>
      <c r="AZ793" s="14"/>
      <c r="BA793" s="14"/>
      <c r="BB793" s="14"/>
      <c r="BC793" s="14"/>
    </row>
    <row r="794" spans="1:55" x14ac:dyDescent="0.2">
      <c r="A794" s="7"/>
      <c r="B794" s="7"/>
      <c r="C794" s="7"/>
      <c r="D794" s="7"/>
      <c r="E794" s="7"/>
      <c r="F794" s="7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4"/>
      <c r="AD794" s="14"/>
      <c r="AE794" s="14"/>
      <c r="AF794" s="14"/>
      <c r="AG794" s="14"/>
      <c r="AH794" s="14"/>
      <c r="AI794" s="14"/>
      <c r="AJ794" s="14"/>
      <c r="AK794" s="14"/>
      <c r="AL794" s="14"/>
      <c r="AM794" s="14"/>
      <c r="AN794" s="14"/>
      <c r="AO794" s="14"/>
      <c r="AP794" s="14"/>
      <c r="AQ794" s="14"/>
      <c r="AR794" s="14"/>
      <c r="AS794" s="14"/>
      <c r="AT794" s="14"/>
      <c r="AU794" s="14"/>
      <c r="AV794" s="14"/>
      <c r="AW794" s="14"/>
      <c r="AX794" s="14"/>
      <c r="AY794" s="14"/>
      <c r="AZ794" s="14"/>
      <c r="BA794" s="14"/>
      <c r="BB794" s="14"/>
      <c r="BC794" s="14"/>
    </row>
    <row r="795" spans="1:55" x14ac:dyDescent="0.2">
      <c r="A795" s="7"/>
      <c r="B795" s="7"/>
      <c r="C795" s="7"/>
      <c r="D795" s="7"/>
      <c r="E795" s="7"/>
      <c r="F795" s="7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4"/>
      <c r="AD795" s="14"/>
      <c r="AE795" s="14"/>
      <c r="AF795" s="14"/>
      <c r="AG795" s="14"/>
      <c r="AH795" s="14"/>
      <c r="AI795" s="14"/>
      <c r="AJ795" s="14"/>
      <c r="AK795" s="14"/>
      <c r="AL795" s="14"/>
      <c r="AM795" s="14"/>
      <c r="AN795" s="14"/>
      <c r="AO795" s="14"/>
      <c r="AP795" s="14"/>
      <c r="AQ795" s="14"/>
      <c r="AR795" s="14"/>
      <c r="AS795" s="14"/>
      <c r="AT795" s="14"/>
      <c r="AU795" s="14"/>
      <c r="AV795" s="14"/>
      <c r="AW795" s="14"/>
      <c r="AX795" s="14"/>
      <c r="AY795" s="14"/>
      <c r="AZ795" s="14"/>
      <c r="BA795" s="14"/>
      <c r="BB795" s="14"/>
      <c r="BC795" s="14"/>
    </row>
    <row r="796" spans="1:55" x14ac:dyDescent="0.2">
      <c r="A796" s="7"/>
      <c r="B796" s="7"/>
      <c r="C796" s="7"/>
      <c r="D796" s="7"/>
      <c r="E796" s="7"/>
      <c r="F796" s="7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4"/>
      <c r="AD796" s="14"/>
      <c r="AE796" s="14"/>
      <c r="AF796" s="14"/>
      <c r="AG796" s="14"/>
      <c r="AH796" s="14"/>
      <c r="AI796" s="14"/>
      <c r="AJ796" s="14"/>
      <c r="AK796" s="14"/>
      <c r="AL796" s="14"/>
      <c r="AM796" s="14"/>
      <c r="AN796" s="14"/>
      <c r="AO796" s="14"/>
      <c r="AP796" s="14"/>
      <c r="AQ796" s="14"/>
      <c r="AR796" s="14"/>
      <c r="AS796" s="14"/>
      <c r="AT796" s="14"/>
      <c r="AU796" s="14"/>
      <c r="AV796" s="14"/>
      <c r="AW796" s="14"/>
      <c r="AX796" s="14"/>
      <c r="AY796" s="14"/>
      <c r="AZ796" s="14"/>
      <c r="BA796" s="14"/>
      <c r="BB796" s="14"/>
      <c r="BC796" s="14"/>
    </row>
    <row r="797" spans="1:55" x14ac:dyDescent="0.2">
      <c r="A797" s="7"/>
      <c r="B797" s="7"/>
      <c r="C797" s="7"/>
      <c r="D797" s="7"/>
      <c r="E797" s="7"/>
      <c r="F797" s="7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  <c r="AD797" s="14"/>
      <c r="AE797" s="14"/>
      <c r="AF797" s="14"/>
      <c r="AG797" s="14"/>
      <c r="AH797" s="14"/>
      <c r="AI797" s="14"/>
      <c r="AJ797" s="14"/>
      <c r="AK797" s="14"/>
      <c r="AL797" s="14"/>
      <c r="AM797" s="14"/>
      <c r="AN797" s="14"/>
      <c r="AO797" s="14"/>
      <c r="AP797" s="14"/>
      <c r="AQ797" s="14"/>
      <c r="AR797" s="14"/>
      <c r="AS797" s="14"/>
      <c r="AT797" s="14"/>
      <c r="AU797" s="14"/>
      <c r="AV797" s="14"/>
      <c r="AW797" s="14"/>
      <c r="AX797" s="14"/>
      <c r="AY797" s="14"/>
      <c r="AZ797" s="14"/>
      <c r="BA797" s="14"/>
      <c r="BB797" s="14"/>
      <c r="BC797" s="14"/>
    </row>
    <row r="798" spans="1:55" x14ac:dyDescent="0.2">
      <c r="A798" s="7"/>
      <c r="B798" s="7"/>
      <c r="C798" s="7"/>
      <c r="D798" s="7"/>
      <c r="E798" s="7"/>
      <c r="F798" s="7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  <c r="AC798" s="14"/>
      <c r="AD798" s="14"/>
      <c r="AE798" s="14"/>
      <c r="AF798" s="14"/>
      <c r="AG798" s="14"/>
      <c r="AH798" s="14"/>
      <c r="AI798" s="14"/>
      <c r="AJ798" s="14"/>
      <c r="AK798" s="14"/>
      <c r="AL798" s="14"/>
      <c r="AM798" s="14"/>
      <c r="AN798" s="14"/>
      <c r="AO798" s="14"/>
      <c r="AP798" s="14"/>
      <c r="AQ798" s="14"/>
      <c r="AR798" s="14"/>
      <c r="AS798" s="14"/>
      <c r="AT798" s="14"/>
      <c r="AU798" s="14"/>
      <c r="AV798" s="14"/>
      <c r="AW798" s="14"/>
      <c r="AX798" s="14"/>
      <c r="AY798" s="14"/>
      <c r="AZ798" s="14"/>
      <c r="BA798" s="14"/>
      <c r="BB798" s="14"/>
      <c r="BC798" s="14"/>
    </row>
    <row r="799" spans="1:55" x14ac:dyDescent="0.2">
      <c r="A799" s="7"/>
      <c r="B799" s="7"/>
      <c r="C799" s="7"/>
      <c r="D799" s="7"/>
      <c r="E799" s="7"/>
      <c r="F799" s="7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  <c r="AD799" s="14"/>
      <c r="AE799" s="14"/>
      <c r="AF799" s="14"/>
      <c r="AG799" s="14"/>
      <c r="AH799" s="14"/>
      <c r="AI799" s="14"/>
      <c r="AJ799" s="14"/>
      <c r="AK799" s="14"/>
      <c r="AL799" s="14"/>
      <c r="AM799" s="14"/>
      <c r="AN799" s="14"/>
      <c r="AO799" s="14"/>
      <c r="AP799" s="14"/>
      <c r="AQ799" s="14"/>
      <c r="AR799" s="14"/>
      <c r="AS799" s="14"/>
      <c r="AT799" s="14"/>
      <c r="AU799" s="14"/>
      <c r="AV799" s="14"/>
      <c r="AW799" s="14"/>
      <c r="AX799" s="14"/>
      <c r="AY799" s="14"/>
      <c r="AZ799" s="14"/>
      <c r="BA799" s="14"/>
      <c r="BB799" s="14"/>
      <c r="BC799" s="14"/>
    </row>
    <row r="800" spans="1:55" x14ac:dyDescent="0.2">
      <c r="A800" s="7"/>
      <c r="B800" s="7"/>
      <c r="C800" s="7"/>
      <c r="D800" s="7"/>
      <c r="E800" s="7"/>
      <c r="F800" s="7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4"/>
      <c r="AD800" s="14"/>
      <c r="AE800" s="14"/>
      <c r="AF800" s="14"/>
      <c r="AG800" s="14"/>
      <c r="AH800" s="14"/>
      <c r="AI800" s="14"/>
      <c r="AJ800" s="14"/>
      <c r="AK800" s="14"/>
      <c r="AL800" s="14"/>
      <c r="AM800" s="14"/>
      <c r="AN800" s="14"/>
      <c r="AO800" s="14"/>
      <c r="AP800" s="14"/>
      <c r="AQ800" s="14"/>
      <c r="AR800" s="14"/>
      <c r="AS800" s="14"/>
      <c r="AT800" s="14"/>
      <c r="AU800" s="14"/>
      <c r="AV800" s="14"/>
      <c r="AW800" s="14"/>
      <c r="AX800" s="14"/>
      <c r="AY800" s="14"/>
      <c r="AZ800" s="14"/>
      <c r="BA800" s="14"/>
      <c r="BB800" s="14"/>
      <c r="BC800" s="14"/>
    </row>
    <row r="801" spans="1:55" x14ac:dyDescent="0.2">
      <c r="A801" s="7"/>
      <c r="B801" s="7"/>
      <c r="C801" s="7"/>
      <c r="D801" s="7"/>
      <c r="E801" s="7"/>
      <c r="F801" s="7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  <c r="AC801" s="14"/>
      <c r="AD801" s="14"/>
      <c r="AE801" s="14"/>
      <c r="AF801" s="14"/>
      <c r="AG801" s="14"/>
      <c r="AH801" s="14"/>
      <c r="AI801" s="14"/>
      <c r="AJ801" s="14"/>
      <c r="AK801" s="14"/>
      <c r="AL801" s="14"/>
      <c r="AM801" s="14"/>
      <c r="AN801" s="14"/>
      <c r="AO801" s="14"/>
      <c r="AP801" s="14"/>
      <c r="AQ801" s="14"/>
      <c r="AR801" s="14"/>
      <c r="AS801" s="14"/>
      <c r="AT801" s="14"/>
      <c r="AU801" s="14"/>
      <c r="AV801" s="14"/>
      <c r="AW801" s="14"/>
      <c r="AX801" s="14"/>
      <c r="AY801" s="14"/>
      <c r="AZ801" s="14"/>
      <c r="BA801" s="14"/>
      <c r="BB801" s="14"/>
      <c r="BC801" s="14"/>
    </row>
    <row r="802" spans="1:55" x14ac:dyDescent="0.2">
      <c r="A802" s="7"/>
      <c r="B802" s="7"/>
      <c r="C802" s="7"/>
      <c r="D802" s="7"/>
      <c r="E802" s="7"/>
      <c r="F802" s="7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  <c r="AC802" s="14"/>
      <c r="AD802" s="14"/>
      <c r="AE802" s="14"/>
      <c r="AF802" s="14"/>
      <c r="AG802" s="14"/>
      <c r="AH802" s="14"/>
      <c r="AI802" s="14"/>
      <c r="AJ802" s="14"/>
      <c r="AK802" s="14"/>
      <c r="AL802" s="14"/>
      <c r="AM802" s="14"/>
      <c r="AN802" s="14"/>
      <c r="AO802" s="14"/>
      <c r="AP802" s="14"/>
      <c r="AQ802" s="14"/>
      <c r="AR802" s="14"/>
      <c r="AS802" s="14"/>
      <c r="AT802" s="14"/>
      <c r="AU802" s="14"/>
      <c r="AV802" s="14"/>
      <c r="AW802" s="14"/>
      <c r="AX802" s="14"/>
      <c r="AY802" s="14"/>
      <c r="AZ802" s="14"/>
      <c r="BA802" s="14"/>
      <c r="BB802" s="14"/>
      <c r="BC802" s="14"/>
    </row>
    <row r="803" spans="1:55" x14ac:dyDescent="0.2">
      <c r="A803" s="7"/>
      <c r="B803" s="7"/>
      <c r="C803" s="7"/>
      <c r="D803" s="7"/>
      <c r="E803" s="7"/>
      <c r="F803" s="7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  <c r="AD803" s="14"/>
      <c r="AE803" s="14"/>
      <c r="AF803" s="14"/>
      <c r="AG803" s="14"/>
      <c r="AH803" s="14"/>
      <c r="AI803" s="14"/>
      <c r="AJ803" s="14"/>
      <c r="AK803" s="14"/>
      <c r="AL803" s="14"/>
      <c r="AM803" s="14"/>
      <c r="AN803" s="14"/>
      <c r="AO803" s="14"/>
      <c r="AP803" s="14"/>
      <c r="AQ803" s="14"/>
      <c r="AR803" s="14"/>
      <c r="AS803" s="14"/>
      <c r="AT803" s="14"/>
      <c r="AU803" s="14"/>
      <c r="AV803" s="14"/>
      <c r="AW803" s="14"/>
      <c r="AX803" s="14"/>
      <c r="AY803" s="14"/>
      <c r="AZ803" s="14"/>
      <c r="BA803" s="14"/>
      <c r="BB803" s="14"/>
      <c r="BC803" s="14"/>
    </row>
    <row r="804" spans="1:55" x14ac:dyDescent="0.2">
      <c r="A804" s="7"/>
      <c r="B804" s="7"/>
      <c r="C804" s="7"/>
      <c r="D804" s="7"/>
      <c r="E804" s="7"/>
      <c r="F804" s="7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  <c r="AD804" s="14"/>
      <c r="AE804" s="14"/>
      <c r="AF804" s="14"/>
      <c r="AG804" s="14"/>
      <c r="AH804" s="14"/>
      <c r="AI804" s="14"/>
      <c r="AJ804" s="14"/>
      <c r="AK804" s="14"/>
      <c r="AL804" s="14"/>
      <c r="AM804" s="14"/>
      <c r="AN804" s="14"/>
      <c r="AO804" s="14"/>
      <c r="AP804" s="14"/>
      <c r="AQ804" s="14"/>
      <c r="AR804" s="14"/>
      <c r="AS804" s="14"/>
      <c r="AT804" s="14"/>
      <c r="AU804" s="14"/>
      <c r="AV804" s="14"/>
      <c r="AW804" s="14"/>
      <c r="AX804" s="14"/>
      <c r="AY804" s="14"/>
      <c r="AZ804" s="14"/>
      <c r="BA804" s="14"/>
      <c r="BB804" s="14"/>
      <c r="BC804" s="14"/>
    </row>
    <row r="805" spans="1:55" x14ac:dyDescent="0.2">
      <c r="A805" s="7"/>
      <c r="B805" s="7"/>
      <c r="C805" s="7"/>
      <c r="D805" s="7"/>
      <c r="E805" s="7"/>
      <c r="F805" s="7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  <c r="AD805" s="14"/>
      <c r="AE805" s="14"/>
      <c r="AF805" s="14"/>
      <c r="AG805" s="14"/>
      <c r="AH805" s="14"/>
      <c r="AI805" s="14"/>
      <c r="AJ805" s="14"/>
      <c r="AK805" s="14"/>
      <c r="AL805" s="14"/>
      <c r="AM805" s="14"/>
      <c r="AN805" s="14"/>
      <c r="AO805" s="14"/>
      <c r="AP805" s="14"/>
      <c r="AQ805" s="14"/>
      <c r="AR805" s="14"/>
      <c r="AS805" s="14"/>
      <c r="AT805" s="14"/>
      <c r="AU805" s="14"/>
      <c r="AV805" s="14"/>
      <c r="AW805" s="14"/>
      <c r="AX805" s="14"/>
      <c r="AY805" s="14"/>
      <c r="AZ805" s="14"/>
      <c r="BA805" s="14"/>
      <c r="BB805" s="14"/>
      <c r="BC805" s="14"/>
    </row>
    <row r="806" spans="1:55" x14ac:dyDescent="0.2">
      <c r="A806" s="7"/>
      <c r="B806" s="7"/>
      <c r="C806" s="7"/>
      <c r="D806" s="7"/>
      <c r="E806" s="7"/>
      <c r="F806" s="7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  <c r="AE806" s="14"/>
      <c r="AF806" s="14"/>
      <c r="AG806" s="14"/>
      <c r="AH806" s="14"/>
      <c r="AI806" s="14"/>
      <c r="AJ806" s="14"/>
      <c r="AK806" s="14"/>
      <c r="AL806" s="14"/>
      <c r="AM806" s="14"/>
      <c r="AN806" s="14"/>
      <c r="AO806" s="14"/>
      <c r="AP806" s="14"/>
      <c r="AQ806" s="14"/>
      <c r="AR806" s="14"/>
      <c r="AS806" s="14"/>
      <c r="AT806" s="14"/>
      <c r="AU806" s="14"/>
      <c r="AV806" s="14"/>
      <c r="AW806" s="14"/>
      <c r="AX806" s="14"/>
      <c r="AY806" s="14"/>
      <c r="AZ806" s="14"/>
      <c r="BA806" s="14"/>
      <c r="BB806" s="14"/>
      <c r="BC806" s="14"/>
    </row>
    <row r="807" spans="1:55" x14ac:dyDescent="0.2">
      <c r="A807" s="7"/>
      <c r="B807" s="7"/>
      <c r="C807" s="7"/>
      <c r="D807" s="7"/>
      <c r="E807" s="7"/>
      <c r="F807" s="7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4"/>
      <c r="AD807" s="14"/>
      <c r="AE807" s="14"/>
      <c r="AF807" s="14"/>
      <c r="AG807" s="14"/>
      <c r="AH807" s="14"/>
      <c r="AI807" s="14"/>
      <c r="AJ807" s="14"/>
      <c r="AK807" s="14"/>
      <c r="AL807" s="14"/>
      <c r="AM807" s="14"/>
      <c r="AN807" s="14"/>
      <c r="AO807" s="14"/>
      <c r="AP807" s="14"/>
      <c r="AQ807" s="14"/>
      <c r="AR807" s="14"/>
      <c r="AS807" s="14"/>
      <c r="AT807" s="14"/>
      <c r="AU807" s="14"/>
      <c r="AV807" s="14"/>
      <c r="AW807" s="14"/>
      <c r="AX807" s="14"/>
      <c r="AY807" s="14"/>
      <c r="AZ807" s="14"/>
      <c r="BA807" s="14"/>
      <c r="BB807" s="14"/>
      <c r="BC807" s="14"/>
    </row>
    <row r="808" spans="1:55" x14ac:dyDescent="0.2">
      <c r="A808" s="7"/>
      <c r="B808" s="7"/>
      <c r="C808" s="7"/>
      <c r="D808" s="7"/>
      <c r="E808" s="7"/>
      <c r="F808" s="7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  <c r="AC808" s="14"/>
      <c r="AD808" s="14"/>
      <c r="AE808" s="14"/>
      <c r="AF808" s="14"/>
      <c r="AG808" s="14"/>
      <c r="AH808" s="14"/>
      <c r="AI808" s="14"/>
      <c r="AJ808" s="14"/>
      <c r="AK808" s="14"/>
      <c r="AL808" s="14"/>
      <c r="AM808" s="14"/>
      <c r="AN808" s="14"/>
      <c r="AO808" s="14"/>
      <c r="AP808" s="14"/>
      <c r="AQ808" s="14"/>
      <c r="AR808" s="14"/>
      <c r="AS808" s="14"/>
      <c r="AT808" s="14"/>
      <c r="AU808" s="14"/>
      <c r="AV808" s="14"/>
      <c r="AW808" s="14"/>
      <c r="AX808" s="14"/>
      <c r="AY808" s="14"/>
      <c r="AZ808" s="14"/>
      <c r="BA808" s="14"/>
      <c r="BB808" s="14"/>
      <c r="BC808" s="14"/>
    </row>
    <row r="809" spans="1:55" x14ac:dyDescent="0.2">
      <c r="A809" s="7"/>
      <c r="B809" s="7"/>
      <c r="C809" s="7"/>
      <c r="D809" s="7"/>
      <c r="E809" s="7"/>
      <c r="F809" s="7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  <c r="AD809" s="14"/>
      <c r="AE809" s="14"/>
      <c r="AF809" s="14"/>
      <c r="AG809" s="14"/>
      <c r="AH809" s="14"/>
      <c r="AI809" s="14"/>
      <c r="AJ809" s="14"/>
      <c r="AK809" s="14"/>
      <c r="AL809" s="14"/>
      <c r="AM809" s="14"/>
      <c r="AN809" s="14"/>
      <c r="AO809" s="14"/>
      <c r="AP809" s="14"/>
      <c r="AQ809" s="14"/>
      <c r="AR809" s="14"/>
      <c r="AS809" s="14"/>
      <c r="AT809" s="14"/>
      <c r="AU809" s="14"/>
      <c r="AV809" s="14"/>
      <c r="AW809" s="14"/>
      <c r="AX809" s="14"/>
      <c r="AY809" s="14"/>
      <c r="AZ809" s="14"/>
      <c r="BA809" s="14"/>
      <c r="BB809" s="14"/>
      <c r="BC809" s="14"/>
    </row>
    <row r="810" spans="1:55" x14ac:dyDescent="0.2">
      <c r="A810" s="7"/>
      <c r="B810" s="7"/>
      <c r="C810" s="7"/>
      <c r="D810" s="7"/>
      <c r="E810" s="7"/>
      <c r="F810" s="7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  <c r="AF810" s="14"/>
      <c r="AG810" s="14"/>
      <c r="AH810" s="14"/>
      <c r="AI810" s="14"/>
      <c r="AJ810" s="14"/>
      <c r="AK810" s="14"/>
      <c r="AL810" s="14"/>
      <c r="AM810" s="14"/>
      <c r="AN810" s="14"/>
      <c r="AO810" s="14"/>
      <c r="AP810" s="14"/>
      <c r="AQ810" s="14"/>
      <c r="AR810" s="14"/>
      <c r="AS810" s="14"/>
      <c r="AT810" s="14"/>
      <c r="AU810" s="14"/>
      <c r="AV810" s="14"/>
      <c r="AW810" s="14"/>
      <c r="AX810" s="14"/>
      <c r="AY810" s="14"/>
      <c r="AZ810" s="14"/>
      <c r="BA810" s="14"/>
      <c r="BB810" s="14"/>
      <c r="BC810" s="14"/>
    </row>
    <row r="811" spans="1:55" x14ac:dyDescent="0.2">
      <c r="A811" s="7"/>
      <c r="B811" s="7"/>
      <c r="C811" s="7"/>
      <c r="D811" s="7"/>
      <c r="E811" s="7"/>
      <c r="F811" s="7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  <c r="AD811" s="14"/>
      <c r="AE811" s="14"/>
      <c r="AF811" s="14"/>
      <c r="AG811" s="14"/>
      <c r="AH811" s="14"/>
      <c r="AI811" s="14"/>
      <c r="AJ811" s="14"/>
      <c r="AK811" s="14"/>
      <c r="AL811" s="14"/>
      <c r="AM811" s="14"/>
      <c r="AN811" s="14"/>
      <c r="AO811" s="14"/>
      <c r="AP811" s="14"/>
      <c r="AQ811" s="14"/>
      <c r="AR811" s="14"/>
      <c r="AS811" s="14"/>
      <c r="AT811" s="14"/>
      <c r="AU811" s="14"/>
      <c r="AV811" s="14"/>
      <c r="AW811" s="14"/>
      <c r="AX811" s="14"/>
      <c r="AY811" s="14"/>
      <c r="AZ811" s="14"/>
      <c r="BA811" s="14"/>
      <c r="BB811" s="14"/>
      <c r="BC811" s="14"/>
    </row>
    <row r="812" spans="1:55" x14ac:dyDescent="0.2">
      <c r="A812" s="7"/>
      <c r="B812" s="7"/>
      <c r="C812" s="7"/>
      <c r="D812" s="7"/>
      <c r="E812" s="7"/>
      <c r="F812" s="7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  <c r="AD812" s="14"/>
      <c r="AE812" s="14"/>
      <c r="AF812" s="14"/>
      <c r="AG812" s="14"/>
      <c r="AH812" s="14"/>
      <c r="AI812" s="14"/>
      <c r="AJ812" s="14"/>
      <c r="AK812" s="14"/>
      <c r="AL812" s="14"/>
      <c r="AM812" s="14"/>
      <c r="AN812" s="14"/>
      <c r="AO812" s="14"/>
      <c r="AP812" s="14"/>
      <c r="AQ812" s="14"/>
      <c r="AR812" s="14"/>
      <c r="AS812" s="14"/>
      <c r="AT812" s="14"/>
      <c r="AU812" s="14"/>
      <c r="AV812" s="14"/>
      <c r="AW812" s="14"/>
      <c r="AX812" s="14"/>
      <c r="AY812" s="14"/>
      <c r="AZ812" s="14"/>
      <c r="BA812" s="14"/>
      <c r="BB812" s="14"/>
      <c r="BC812" s="14"/>
    </row>
    <row r="813" spans="1:55" x14ac:dyDescent="0.2">
      <c r="A813" s="7"/>
      <c r="B813" s="7"/>
      <c r="C813" s="7"/>
      <c r="D813" s="7"/>
      <c r="E813" s="7"/>
      <c r="F813" s="7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  <c r="AE813" s="14"/>
      <c r="AF813" s="14"/>
      <c r="AG813" s="14"/>
      <c r="AH813" s="14"/>
      <c r="AI813" s="14"/>
      <c r="AJ813" s="14"/>
      <c r="AK813" s="14"/>
      <c r="AL813" s="14"/>
      <c r="AM813" s="14"/>
      <c r="AN813" s="14"/>
      <c r="AO813" s="14"/>
      <c r="AP813" s="14"/>
      <c r="AQ813" s="14"/>
      <c r="AR813" s="14"/>
      <c r="AS813" s="14"/>
      <c r="AT813" s="14"/>
      <c r="AU813" s="14"/>
      <c r="AV813" s="14"/>
      <c r="AW813" s="14"/>
      <c r="AX813" s="14"/>
      <c r="AY813" s="14"/>
      <c r="AZ813" s="14"/>
      <c r="BA813" s="14"/>
      <c r="BB813" s="14"/>
      <c r="BC813" s="14"/>
    </row>
    <row r="814" spans="1:55" x14ac:dyDescent="0.2">
      <c r="A814" s="7"/>
      <c r="B814" s="7"/>
      <c r="C814" s="7"/>
      <c r="D814" s="7"/>
      <c r="E814" s="7"/>
      <c r="F814" s="7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4"/>
      <c r="AD814" s="14"/>
      <c r="AE814" s="14"/>
      <c r="AF814" s="14"/>
      <c r="AG814" s="14"/>
      <c r="AH814" s="14"/>
      <c r="AI814" s="14"/>
      <c r="AJ814" s="14"/>
      <c r="AK814" s="14"/>
      <c r="AL814" s="14"/>
      <c r="AM814" s="14"/>
      <c r="AN814" s="14"/>
      <c r="AO814" s="14"/>
      <c r="AP814" s="14"/>
      <c r="AQ814" s="14"/>
      <c r="AR814" s="14"/>
      <c r="AS814" s="14"/>
      <c r="AT814" s="14"/>
      <c r="AU814" s="14"/>
      <c r="AV814" s="14"/>
      <c r="AW814" s="14"/>
      <c r="AX814" s="14"/>
      <c r="AY814" s="14"/>
      <c r="AZ814" s="14"/>
      <c r="BA814" s="14"/>
      <c r="BB814" s="14"/>
      <c r="BC814" s="14"/>
    </row>
    <row r="815" spans="1:55" x14ac:dyDescent="0.2">
      <c r="A815" s="7"/>
      <c r="B815" s="7"/>
      <c r="C815" s="7"/>
      <c r="D815" s="7"/>
      <c r="E815" s="7"/>
      <c r="F815" s="7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  <c r="AD815" s="14"/>
      <c r="AE815" s="14"/>
      <c r="AF815" s="14"/>
      <c r="AG815" s="14"/>
      <c r="AH815" s="14"/>
      <c r="AI815" s="14"/>
      <c r="AJ815" s="14"/>
      <c r="AK815" s="14"/>
      <c r="AL815" s="14"/>
      <c r="AM815" s="14"/>
      <c r="AN815" s="14"/>
      <c r="AO815" s="14"/>
      <c r="AP815" s="14"/>
      <c r="AQ815" s="14"/>
      <c r="AR815" s="14"/>
      <c r="AS815" s="14"/>
      <c r="AT815" s="14"/>
      <c r="AU815" s="14"/>
      <c r="AV815" s="14"/>
      <c r="AW815" s="14"/>
      <c r="AX815" s="14"/>
      <c r="AY815" s="14"/>
      <c r="AZ815" s="14"/>
      <c r="BA815" s="14"/>
      <c r="BB815" s="14"/>
      <c r="BC815" s="14"/>
    </row>
    <row r="816" spans="1:55" x14ac:dyDescent="0.2">
      <c r="A816" s="7"/>
      <c r="B816" s="7"/>
      <c r="C816" s="7"/>
      <c r="D816" s="7"/>
      <c r="E816" s="7"/>
      <c r="F816" s="7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4"/>
      <c r="AD816" s="14"/>
      <c r="AE816" s="14"/>
      <c r="AF816" s="14"/>
      <c r="AG816" s="14"/>
      <c r="AH816" s="14"/>
      <c r="AI816" s="14"/>
      <c r="AJ816" s="14"/>
      <c r="AK816" s="14"/>
      <c r="AL816" s="14"/>
      <c r="AM816" s="14"/>
      <c r="AN816" s="14"/>
      <c r="AO816" s="14"/>
      <c r="AP816" s="14"/>
      <c r="AQ816" s="14"/>
      <c r="AR816" s="14"/>
      <c r="AS816" s="14"/>
      <c r="AT816" s="14"/>
      <c r="AU816" s="14"/>
      <c r="AV816" s="14"/>
      <c r="AW816" s="14"/>
      <c r="AX816" s="14"/>
      <c r="AY816" s="14"/>
      <c r="AZ816" s="14"/>
      <c r="BA816" s="14"/>
      <c r="BB816" s="14"/>
      <c r="BC816" s="14"/>
    </row>
    <row r="817" spans="1:55" x14ac:dyDescent="0.2">
      <c r="A817" s="7"/>
      <c r="B817" s="7"/>
      <c r="C817" s="7"/>
      <c r="D817" s="7"/>
      <c r="E817" s="7"/>
      <c r="F817" s="7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  <c r="AD817" s="14"/>
      <c r="AE817" s="14"/>
      <c r="AF817" s="14"/>
      <c r="AG817" s="14"/>
      <c r="AH817" s="14"/>
      <c r="AI817" s="14"/>
      <c r="AJ817" s="14"/>
      <c r="AK817" s="14"/>
      <c r="AL817" s="14"/>
      <c r="AM817" s="14"/>
      <c r="AN817" s="14"/>
      <c r="AO817" s="14"/>
      <c r="AP817" s="14"/>
      <c r="AQ817" s="14"/>
      <c r="AR817" s="14"/>
      <c r="AS817" s="14"/>
      <c r="AT817" s="14"/>
      <c r="AU817" s="14"/>
      <c r="AV817" s="14"/>
      <c r="AW817" s="14"/>
      <c r="AX817" s="14"/>
      <c r="AY817" s="14"/>
      <c r="AZ817" s="14"/>
      <c r="BA817" s="14"/>
      <c r="BB817" s="14"/>
      <c r="BC817" s="14"/>
    </row>
    <row r="818" spans="1:55" x14ac:dyDescent="0.2">
      <c r="A818" s="7"/>
      <c r="B818" s="7"/>
      <c r="C818" s="7"/>
      <c r="D818" s="7"/>
      <c r="E818" s="7"/>
      <c r="F818" s="7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  <c r="AD818" s="14"/>
      <c r="AE818" s="14"/>
      <c r="AF818" s="14"/>
      <c r="AG818" s="14"/>
      <c r="AH818" s="14"/>
      <c r="AI818" s="14"/>
      <c r="AJ818" s="14"/>
      <c r="AK818" s="14"/>
      <c r="AL818" s="14"/>
      <c r="AM818" s="14"/>
      <c r="AN818" s="14"/>
      <c r="AO818" s="14"/>
      <c r="AP818" s="14"/>
      <c r="AQ818" s="14"/>
      <c r="AR818" s="14"/>
      <c r="AS818" s="14"/>
      <c r="AT818" s="14"/>
      <c r="AU818" s="14"/>
      <c r="AV818" s="14"/>
      <c r="AW818" s="14"/>
      <c r="AX818" s="14"/>
      <c r="AY818" s="14"/>
      <c r="AZ818" s="14"/>
      <c r="BA818" s="14"/>
      <c r="BB818" s="14"/>
      <c r="BC818" s="14"/>
    </row>
    <row r="819" spans="1:55" x14ac:dyDescent="0.2">
      <c r="A819" s="7"/>
      <c r="B819" s="7"/>
      <c r="C819" s="7"/>
      <c r="D819" s="7"/>
      <c r="E819" s="7"/>
      <c r="F819" s="7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  <c r="AD819" s="14"/>
      <c r="AE819" s="14"/>
      <c r="AF819" s="14"/>
      <c r="AG819" s="14"/>
      <c r="AH819" s="14"/>
      <c r="AI819" s="14"/>
      <c r="AJ819" s="14"/>
      <c r="AK819" s="14"/>
      <c r="AL819" s="14"/>
      <c r="AM819" s="14"/>
      <c r="AN819" s="14"/>
      <c r="AO819" s="14"/>
      <c r="AP819" s="14"/>
      <c r="AQ819" s="14"/>
      <c r="AR819" s="14"/>
      <c r="AS819" s="14"/>
      <c r="AT819" s="14"/>
      <c r="AU819" s="14"/>
      <c r="AV819" s="14"/>
      <c r="AW819" s="14"/>
      <c r="AX819" s="14"/>
      <c r="AY819" s="14"/>
      <c r="AZ819" s="14"/>
      <c r="BA819" s="14"/>
      <c r="BB819" s="14"/>
      <c r="BC819" s="14"/>
    </row>
    <row r="820" spans="1:55" x14ac:dyDescent="0.2">
      <c r="A820" s="7"/>
      <c r="B820" s="7"/>
      <c r="C820" s="7"/>
      <c r="D820" s="7"/>
      <c r="E820" s="7"/>
      <c r="F820" s="7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  <c r="AD820" s="14"/>
      <c r="AE820" s="14"/>
      <c r="AF820" s="14"/>
      <c r="AG820" s="14"/>
      <c r="AH820" s="14"/>
      <c r="AI820" s="14"/>
      <c r="AJ820" s="14"/>
      <c r="AK820" s="14"/>
      <c r="AL820" s="14"/>
      <c r="AM820" s="14"/>
      <c r="AN820" s="14"/>
      <c r="AO820" s="14"/>
      <c r="AP820" s="14"/>
      <c r="AQ820" s="14"/>
      <c r="AR820" s="14"/>
      <c r="AS820" s="14"/>
      <c r="AT820" s="14"/>
      <c r="AU820" s="14"/>
      <c r="AV820" s="14"/>
      <c r="AW820" s="14"/>
      <c r="AX820" s="14"/>
      <c r="AY820" s="14"/>
      <c r="AZ820" s="14"/>
      <c r="BA820" s="14"/>
      <c r="BB820" s="14"/>
      <c r="BC820" s="14"/>
    </row>
    <row r="821" spans="1:55" x14ac:dyDescent="0.2">
      <c r="A821" s="7"/>
      <c r="B821" s="7"/>
      <c r="C821" s="7"/>
      <c r="D821" s="7"/>
      <c r="E821" s="7"/>
      <c r="F821" s="7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  <c r="AD821" s="14"/>
      <c r="AE821" s="14"/>
      <c r="AF821" s="14"/>
      <c r="AG821" s="14"/>
      <c r="AH821" s="14"/>
      <c r="AI821" s="14"/>
      <c r="AJ821" s="14"/>
      <c r="AK821" s="14"/>
      <c r="AL821" s="14"/>
      <c r="AM821" s="14"/>
      <c r="AN821" s="14"/>
      <c r="AO821" s="14"/>
      <c r="AP821" s="14"/>
      <c r="AQ821" s="14"/>
      <c r="AR821" s="14"/>
      <c r="AS821" s="14"/>
      <c r="AT821" s="14"/>
      <c r="AU821" s="14"/>
      <c r="AV821" s="14"/>
      <c r="AW821" s="14"/>
      <c r="AX821" s="14"/>
      <c r="AY821" s="14"/>
      <c r="AZ821" s="14"/>
      <c r="BA821" s="14"/>
      <c r="BB821" s="14"/>
      <c r="BC821" s="14"/>
    </row>
    <row r="822" spans="1:55" x14ac:dyDescent="0.2">
      <c r="A822" s="7"/>
      <c r="B822" s="7"/>
      <c r="C822" s="7"/>
      <c r="D822" s="7"/>
      <c r="E822" s="7"/>
      <c r="F822" s="7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  <c r="AD822" s="14"/>
      <c r="AE822" s="14"/>
      <c r="AF822" s="14"/>
      <c r="AG822" s="14"/>
      <c r="AH822" s="14"/>
      <c r="AI822" s="14"/>
      <c r="AJ822" s="14"/>
      <c r="AK822" s="14"/>
      <c r="AL822" s="14"/>
      <c r="AM822" s="14"/>
      <c r="AN822" s="14"/>
      <c r="AO822" s="14"/>
      <c r="AP822" s="14"/>
      <c r="AQ822" s="14"/>
      <c r="AR822" s="14"/>
      <c r="AS822" s="14"/>
      <c r="AT822" s="14"/>
      <c r="AU822" s="14"/>
      <c r="AV822" s="14"/>
      <c r="AW822" s="14"/>
      <c r="AX822" s="14"/>
      <c r="AY822" s="14"/>
      <c r="AZ822" s="14"/>
      <c r="BA822" s="14"/>
      <c r="BB822" s="14"/>
      <c r="BC822" s="14"/>
    </row>
    <row r="823" spans="1:55" x14ac:dyDescent="0.2">
      <c r="A823" s="7"/>
      <c r="B823" s="7"/>
      <c r="C823" s="7"/>
      <c r="D823" s="7"/>
      <c r="E823" s="7"/>
      <c r="F823" s="7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  <c r="AD823" s="14"/>
      <c r="AE823" s="14"/>
      <c r="AF823" s="14"/>
      <c r="AG823" s="14"/>
      <c r="AH823" s="14"/>
      <c r="AI823" s="14"/>
      <c r="AJ823" s="14"/>
      <c r="AK823" s="14"/>
      <c r="AL823" s="14"/>
      <c r="AM823" s="14"/>
      <c r="AN823" s="14"/>
      <c r="AO823" s="14"/>
      <c r="AP823" s="14"/>
      <c r="AQ823" s="14"/>
      <c r="AR823" s="14"/>
      <c r="AS823" s="14"/>
      <c r="AT823" s="14"/>
      <c r="AU823" s="14"/>
      <c r="AV823" s="14"/>
      <c r="AW823" s="14"/>
      <c r="AX823" s="14"/>
      <c r="AY823" s="14"/>
      <c r="AZ823" s="14"/>
      <c r="BA823" s="14"/>
      <c r="BB823" s="14"/>
      <c r="BC823" s="14"/>
    </row>
    <row r="824" spans="1:55" x14ac:dyDescent="0.2">
      <c r="A824" s="7"/>
      <c r="B824" s="7"/>
      <c r="C824" s="7"/>
      <c r="D824" s="7"/>
      <c r="E824" s="7"/>
      <c r="F824" s="7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  <c r="AD824" s="14"/>
      <c r="AE824" s="14"/>
      <c r="AF824" s="14"/>
      <c r="AG824" s="14"/>
      <c r="AH824" s="14"/>
      <c r="AI824" s="14"/>
      <c r="AJ824" s="14"/>
      <c r="AK824" s="14"/>
      <c r="AL824" s="14"/>
      <c r="AM824" s="14"/>
      <c r="AN824" s="14"/>
      <c r="AO824" s="14"/>
      <c r="AP824" s="14"/>
      <c r="AQ824" s="14"/>
      <c r="AR824" s="14"/>
      <c r="AS824" s="14"/>
      <c r="AT824" s="14"/>
      <c r="AU824" s="14"/>
      <c r="AV824" s="14"/>
      <c r="AW824" s="14"/>
      <c r="AX824" s="14"/>
      <c r="AY824" s="14"/>
      <c r="AZ824" s="14"/>
      <c r="BA824" s="14"/>
      <c r="BB824" s="14"/>
      <c r="BC824" s="14"/>
    </row>
    <row r="825" spans="1:55" x14ac:dyDescent="0.2">
      <c r="A825" s="7"/>
      <c r="B825" s="7"/>
      <c r="C825" s="7"/>
      <c r="D825" s="7"/>
      <c r="E825" s="7"/>
      <c r="F825" s="7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4"/>
      <c r="AD825" s="14"/>
      <c r="AE825" s="14"/>
      <c r="AF825" s="14"/>
      <c r="AG825" s="14"/>
      <c r="AH825" s="14"/>
      <c r="AI825" s="14"/>
      <c r="AJ825" s="14"/>
      <c r="AK825" s="14"/>
      <c r="AL825" s="14"/>
      <c r="AM825" s="14"/>
      <c r="AN825" s="14"/>
      <c r="AO825" s="14"/>
      <c r="AP825" s="14"/>
      <c r="AQ825" s="14"/>
      <c r="AR825" s="14"/>
      <c r="AS825" s="14"/>
      <c r="AT825" s="14"/>
      <c r="AU825" s="14"/>
      <c r="AV825" s="14"/>
      <c r="AW825" s="14"/>
      <c r="AX825" s="14"/>
      <c r="AY825" s="14"/>
      <c r="AZ825" s="14"/>
      <c r="BA825" s="14"/>
      <c r="BB825" s="14"/>
      <c r="BC825" s="14"/>
    </row>
    <row r="826" spans="1:55" x14ac:dyDescent="0.2">
      <c r="A826" s="7"/>
      <c r="B826" s="7"/>
      <c r="C826" s="7"/>
      <c r="D826" s="7"/>
      <c r="E826" s="7"/>
      <c r="F826" s="7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  <c r="AD826" s="14"/>
      <c r="AE826" s="14"/>
      <c r="AF826" s="14"/>
      <c r="AG826" s="14"/>
      <c r="AH826" s="14"/>
      <c r="AI826" s="14"/>
      <c r="AJ826" s="14"/>
      <c r="AK826" s="14"/>
      <c r="AL826" s="14"/>
      <c r="AM826" s="14"/>
      <c r="AN826" s="14"/>
      <c r="AO826" s="14"/>
      <c r="AP826" s="14"/>
      <c r="AQ826" s="14"/>
      <c r="AR826" s="14"/>
      <c r="AS826" s="14"/>
      <c r="AT826" s="14"/>
      <c r="AU826" s="14"/>
      <c r="AV826" s="14"/>
      <c r="AW826" s="14"/>
      <c r="AX826" s="14"/>
      <c r="AY826" s="14"/>
      <c r="AZ826" s="14"/>
      <c r="BA826" s="14"/>
      <c r="BB826" s="14"/>
      <c r="BC826" s="14"/>
    </row>
    <row r="827" spans="1:55" x14ac:dyDescent="0.2">
      <c r="A827" s="7"/>
      <c r="B827" s="7"/>
      <c r="C827" s="7"/>
      <c r="D827" s="7"/>
      <c r="E827" s="7"/>
      <c r="F827" s="7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  <c r="AD827" s="14"/>
      <c r="AE827" s="14"/>
      <c r="AF827" s="14"/>
      <c r="AG827" s="14"/>
      <c r="AH827" s="14"/>
      <c r="AI827" s="14"/>
      <c r="AJ827" s="14"/>
      <c r="AK827" s="14"/>
      <c r="AL827" s="14"/>
      <c r="AM827" s="14"/>
      <c r="AN827" s="14"/>
      <c r="AO827" s="14"/>
      <c r="AP827" s="14"/>
      <c r="AQ827" s="14"/>
      <c r="AR827" s="14"/>
      <c r="AS827" s="14"/>
      <c r="AT827" s="14"/>
      <c r="AU827" s="14"/>
      <c r="AV827" s="14"/>
      <c r="AW827" s="14"/>
      <c r="AX827" s="14"/>
      <c r="AY827" s="14"/>
      <c r="AZ827" s="14"/>
      <c r="BA827" s="14"/>
      <c r="BB827" s="14"/>
      <c r="BC827" s="14"/>
    </row>
    <row r="828" spans="1:55" x14ac:dyDescent="0.2">
      <c r="A828" s="7"/>
      <c r="B828" s="7"/>
      <c r="C828" s="7"/>
      <c r="D828" s="7"/>
      <c r="E828" s="7"/>
      <c r="F828" s="7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  <c r="AE828" s="14"/>
      <c r="AF828" s="14"/>
      <c r="AG828" s="14"/>
      <c r="AH828" s="14"/>
      <c r="AI828" s="14"/>
      <c r="AJ828" s="14"/>
      <c r="AK828" s="14"/>
      <c r="AL828" s="14"/>
      <c r="AM828" s="14"/>
      <c r="AN828" s="14"/>
      <c r="AO828" s="14"/>
      <c r="AP828" s="14"/>
      <c r="AQ828" s="14"/>
      <c r="AR828" s="14"/>
      <c r="AS828" s="14"/>
      <c r="AT828" s="14"/>
      <c r="AU828" s="14"/>
      <c r="AV828" s="14"/>
      <c r="AW828" s="14"/>
      <c r="AX828" s="14"/>
      <c r="AY828" s="14"/>
      <c r="AZ828" s="14"/>
      <c r="BA828" s="14"/>
      <c r="BB828" s="14"/>
      <c r="BC828" s="14"/>
    </row>
    <row r="829" spans="1:55" x14ac:dyDescent="0.2">
      <c r="A829" s="7"/>
      <c r="B829" s="7"/>
      <c r="C829" s="7"/>
      <c r="D829" s="7"/>
      <c r="E829" s="7"/>
      <c r="F829" s="7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  <c r="AD829" s="14"/>
      <c r="AE829" s="14"/>
      <c r="AF829" s="14"/>
      <c r="AG829" s="14"/>
      <c r="AH829" s="14"/>
      <c r="AI829" s="14"/>
      <c r="AJ829" s="14"/>
      <c r="AK829" s="14"/>
      <c r="AL829" s="14"/>
      <c r="AM829" s="14"/>
      <c r="AN829" s="14"/>
      <c r="AO829" s="14"/>
      <c r="AP829" s="14"/>
      <c r="AQ829" s="14"/>
      <c r="AR829" s="14"/>
      <c r="AS829" s="14"/>
      <c r="AT829" s="14"/>
      <c r="AU829" s="14"/>
      <c r="AV829" s="14"/>
      <c r="AW829" s="14"/>
      <c r="AX829" s="14"/>
      <c r="AY829" s="14"/>
      <c r="AZ829" s="14"/>
      <c r="BA829" s="14"/>
      <c r="BB829" s="14"/>
      <c r="BC829" s="14"/>
    </row>
    <row r="830" spans="1:55" x14ac:dyDescent="0.2">
      <c r="A830" s="7"/>
      <c r="B830" s="7"/>
      <c r="C830" s="7"/>
      <c r="D830" s="7"/>
      <c r="E830" s="7"/>
      <c r="F830" s="7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4"/>
      <c r="AD830" s="14"/>
      <c r="AE830" s="14"/>
      <c r="AF830" s="14"/>
      <c r="AG830" s="14"/>
      <c r="AH830" s="14"/>
      <c r="AI830" s="14"/>
      <c r="AJ830" s="14"/>
      <c r="AK830" s="14"/>
      <c r="AL830" s="14"/>
      <c r="AM830" s="14"/>
      <c r="AN830" s="14"/>
      <c r="AO830" s="14"/>
      <c r="AP830" s="14"/>
      <c r="AQ830" s="14"/>
      <c r="AR830" s="14"/>
      <c r="AS830" s="14"/>
      <c r="AT830" s="14"/>
      <c r="AU830" s="14"/>
      <c r="AV830" s="14"/>
      <c r="AW830" s="14"/>
      <c r="AX830" s="14"/>
      <c r="AY830" s="14"/>
      <c r="AZ830" s="14"/>
      <c r="BA830" s="14"/>
      <c r="BB830" s="14"/>
      <c r="BC830" s="14"/>
    </row>
    <row r="831" spans="1:55" x14ac:dyDescent="0.2">
      <c r="A831" s="7"/>
      <c r="B831" s="7"/>
      <c r="C831" s="7"/>
      <c r="D831" s="7"/>
      <c r="E831" s="7"/>
      <c r="F831" s="7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4"/>
      <c r="AD831" s="14"/>
      <c r="AE831" s="14"/>
      <c r="AF831" s="14"/>
      <c r="AG831" s="14"/>
      <c r="AH831" s="14"/>
      <c r="AI831" s="14"/>
      <c r="AJ831" s="14"/>
      <c r="AK831" s="14"/>
      <c r="AL831" s="14"/>
      <c r="AM831" s="14"/>
      <c r="AN831" s="14"/>
      <c r="AO831" s="14"/>
      <c r="AP831" s="14"/>
      <c r="AQ831" s="14"/>
      <c r="AR831" s="14"/>
      <c r="AS831" s="14"/>
      <c r="AT831" s="14"/>
      <c r="AU831" s="14"/>
      <c r="AV831" s="14"/>
      <c r="AW831" s="14"/>
      <c r="AX831" s="14"/>
      <c r="AY831" s="14"/>
      <c r="AZ831" s="14"/>
      <c r="BA831" s="14"/>
      <c r="BB831" s="14"/>
      <c r="BC831" s="14"/>
    </row>
    <row r="832" spans="1:55" x14ac:dyDescent="0.2">
      <c r="A832" s="7"/>
      <c r="B832" s="7"/>
      <c r="C832" s="7"/>
      <c r="D832" s="7"/>
      <c r="E832" s="7"/>
      <c r="F832" s="7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4"/>
      <c r="AD832" s="14"/>
      <c r="AE832" s="14"/>
      <c r="AF832" s="14"/>
      <c r="AG832" s="14"/>
      <c r="AH832" s="14"/>
      <c r="AI832" s="14"/>
      <c r="AJ832" s="14"/>
      <c r="AK832" s="14"/>
      <c r="AL832" s="14"/>
      <c r="AM832" s="14"/>
      <c r="AN832" s="14"/>
      <c r="AO832" s="14"/>
      <c r="AP832" s="14"/>
      <c r="AQ832" s="14"/>
      <c r="AR832" s="14"/>
      <c r="AS832" s="14"/>
      <c r="AT832" s="14"/>
      <c r="AU832" s="14"/>
      <c r="AV832" s="14"/>
      <c r="AW832" s="14"/>
      <c r="AX832" s="14"/>
      <c r="AY832" s="14"/>
      <c r="AZ832" s="14"/>
      <c r="BA832" s="14"/>
      <c r="BB832" s="14"/>
      <c r="BC832" s="14"/>
    </row>
    <row r="833" spans="1:55" x14ac:dyDescent="0.2">
      <c r="A833" s="7"/>
      <c r="B833" s="7"/>
      <c r="C833" s="7"/>
      <c r="D833" s="7"/>
      <c r="E833" s="7"/>
      <c r="F833" s="7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  <c r="AD833" s="14"/>
      <c r="AE833" s="14"/>
      <c r="AF833" s="14"/>
      <c r="AG833" s="14"/>
      <c r="AH833" s="14"/>
      <c r="AI833" s="14"/>
      <c r="AJ833" s="14"/>
      <c r="AK833" s="14"/>
      <c r="AL833" s="14"/>
      <c r="AM833" s="14"/>
      <c r="AN833" s="14"/>
      <c r="AO833" s="14"/>
      <c r="AP833" s="14"/>
      <c r="AQ833" s="14"/>
      <c r="AR833" s="14"/>
      <c r="AS833" s="14"/>
      <c r="AT833" s="14"/>
      <c r="AU833" s="14"/>
      <c r="AV833" s="14"/>
      <c r="AW833" s="14"/>
      <c r="AX833" s="14"/>
      <c r="AY833" s="14"/>
      <c r="AZ833" s="14"/>
      <c r="BA833" s="14"/>
      <c r="BB833" s="14"/>
      <c r="BC833" s="14"/>
    </row>
    <row r="834" spans="1:55" x14ac:dyDescent="0.2">
      <c r="A834" s="7"/>
      <c r="B834" s="7"/>
      <c r="C834" s="7"/>
      <c r="D834" s="7"/>
      <c r="E834" s="7"/>
      <c r="F834" s="7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  <c r="AE834" s="14"/>
      <c r="AF834" s="14"/>
      <c r="AG834" s="14"/>
      <c r="AH834" s="14"/>
      <c r="AI834" s="14"/>
      <c r="AJ834" s="14"/>
      <c r="AK834" s="14"/>
      <c r="AL834" s="14"/>
      <c r="AM834" s="14"/>
      <c r="AN834" s="14"/>
      <c r="AO834" s="14"/>
      <c r="AP834" s="14"/>
      <c r="AQ834" s="14"/>
      <c r="AR834" s="14"/>
      <c r="AS834" s="14"/>
      <c r="AT834" s="14"/>
      <c r="AU834" s="14"/>
      <c r="AV834" s="14"/>
      <c r="AW834" s="14"/>
      <c r="AX834" s="14"/>
      <c r="AY834" s="14"/>
      <c r="AZ834" s="14"/>
      <c r="BA834" s="14"/>
      <c r="BB834" s="14"/>
      <c r="BC834" s="14"/>
    </row>
    <row r="835" spans="1:55" x14ac:dyDescent="0.2">
      <c r="A835" s="7"/>
      <c r="B835" s="7"/>
      <c r="C835" s="7"/>
      <c r="D835" s="7"/>
      <c r="E835" s="7"/>
      <c r="F835" s="7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4"/>
      <c r="AD835" s="14"/>
      <c r="AE835" s="14"/>
      <c r="AF835" s="14"/>
      <c r="AG835" s="14"/>
      <c r="AH835" s="14"/>
      <c r="AI835" s="14"/>
      <c r="AJ835" s="14"/>
      <c r="AK835" s="14"/>
      <c r="AL835" s="14"/>
      <c r="AM835" s="14"/>
      <c r="AN835" s="14"/>
      <c r="AO835" s="14"/>
      <c r="AP835" s="14"/>
      <c r="AQ835" s="14"/>
      <c r="AR835" s="14"/>
      <c r="AS835" s="14"/>
      <c r="AT835" s="14"/>
      <c r="AU835" s="14"/>
      <c r="AV835" s="14"/>
      <c r="AW835" s="14"/>
      <c r="AX835" s="14"/>
      <c r="AY835" s="14"/>
      <c r="AZ835" s="14"/>
      <c r="BA835" s="14"/>
      <c r="BB835" s="14"/>
      <c r="BC835" s="14"/>
    </row>
    <row r="836" spans="1:55" x14ac:dyDescent="0.2">
      <c r="A836" s="7"/>
      <c r="B836" s="7"/>
      <c r="C836" s="7"/>
      <c r="D836" s="7"/>
      <c r="E836" s="7"/>
      <c r="F836" s="7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  <c r="AE836" s="14"/>
      <c r="AF836" s="14"/>
      <c r="AG836" s="14"/>
      <c r="AH836" s="14"/>
      <c r="AI836" s="14"/>
      <c r="AJ836" s="14"/>
      <c r="AK836" s="14"/>
      <c r="AL836" s="14"/>
      <c r="AM836" s="14"/>
      <c r="AN836" s="14"/>
      <c r="AO836" s="14"/>
      <c r="AP836" s="14"/>
      <c r="AQ836" s="14"/>
      <c r="AR836" s="14"/>
      <c r="AS836" s="14"/>
      <c r="AT836" s="14"/>
      <c r="AU836" s="14"/>
      <c r="AV836" s="14"/>
      <c r="AW836" s="14"/>
      <c r="AX836" s="14"/>
      <c r="AY836" s="14"/>
      <c r="AZ836" s="14"/>
      <c r="BA836" s="14"/>
      <c r="BB836" s="14"/>
      <c r="BC836" s="14"/>
    </row>
    <row r="837" spans="1:55" x14ac:dyDescent="0.2">
      <c r="A837" s="7"/>
      <c r="B837" s="7"/>
      <c r="C837" s="7"/>
      <c r="D837" s="7"/>
      <c r="E837" s="7"/>
      <c r="F837" s="7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  <c r="AE837" s="14"/>
      <c r="AF837" s="14"/>
      <c r="AG837" s="14"/>
      <c r="AH837" s="14"/>
      <c r="AI837" s="14"/>
      <c r="AJ837" s="14"/>
      <c r="AK837" s="14"/>
      <c r="AL837" s="14"/>
      <c r="AM837" s="14"/>
      <c r="AN837" s="14"/>
      <c r="AO837" s="14"/>
      <c r="AP837" s="14"/>
      <c r="AQ837" s="14"/>
      <c r="AR837" s="14"/>
      <c r="AS837" s="14"/>
      <c r="AT837" s="14"/>
      <c r="AU837" s="14"/>
      <c r="AV837" s="14"/>
      <c r="AW837" s="14"/>
      <c r="AX837" s="14"/>
      <c r="AY837" s="14"/>
      <c r="AZ837" s="14"/>
      <c r="BA837" s="14"/>
      <c r="BB837" s="14"/>
      <c r="BC837" s="14"/>
    </row>
    <row r="838" spans="1:55" x14ac:dyDescent="0.2">
      <c r="A838" s="7"/>
      <c r="B838" s="7"/>
      <c r="C838" s="7"/>
      <c r="D838" s="7"/>
      <c r="E838" s="7"/>
      <c r="F838" s="7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  <c r="AC838" s="14"/>
      <c r="AD838" s="14"/>
      <c r="AE838" s="14"/>
      <c r="AF838" s="14"/>
      <c r="AG838" s="14"/>
      <c r="AH838" s="14"/>
      <c r="AI838" s="14"/>
      <c r="AJ838" s="14"/>
      <c r="AK838" s="14"/>
      <c r="AL838" s="14"/>
      <c r="AM838" s="14"/>
      <c r="AN838" s="14"/>
      <c r="AO838" s="14"/>
      <c r="AP838" s="14"/>
      <c r="AQ838" s="14"/>
      <c r="AR838" s="14"/>
      <c r="AS838" s="14"/>
      <c r="AT838" s="14"/>
      <c r="AU838" s="14"/>
      <c r="AV838" s="14"/>
      <c r="AW838" s="14"/>
      <c r="AX838" s="14"/>
      <c r="AY838" s="14"/>
      <c r="AZ838" s="14"/>
      <c r="BA838" s="14"/>
      <c r="BB838" s="14"/>
      <c r="BC838" s="14"/>
    </row>
    <row r="839" spans="1:55" x14ac:dyDescent="0.2">
      <c r="A839" s="7"/>
      <c r="B839" s="7"/>
      <c r="C839" s="7"/>
      <c r="D839" s="7"/>
      <c r="E839" s="7"/>
      <c r="F839" s="7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  <c r="AC839" s="14"/>
      <c r="AD839" s="14"/>
      <c r="AE839" s="14"/>
      <c r="AF839" s="14"/>
      <c r="AG839" s="14"/>
      <c r="AH839" s="14"/>
      <c r="AI839" s="14"/>
      <c r="AJ839" s="14"/>
      <c r="AK839" s="14"/>
      <c r="AL839" s="14"/>
      <c r="AM839" s="14"/>
      <c r="AN839" s="14"/>
      <c r="AO839" s="14"/>
      <c r="AP839" s="14"/>
      <c r="AQ839" s="14"/>
      <c r="AR839" s="14"/>
      <c r="AS839" s="14"/>
      <c r="AT839" s="14"/>
      <c r="AU839" s="14"/>
      <c r="AV839" s="14"/>
      <c r="AW839" s="14"/>
      <c r="AX839" s="14"/>
      <c r="AY839" s="14"/>
      <c r="AZ839" s="14"/>
      <c r="BA839" s="14"/>
      <c r="BB839" s="14"/>
      <c r="BC839" s="14"/>
    </row>
    <row r="840" spans="1:55" x14ac:dyDescent="0.2">
      <c r="A840" s="7"/>
      <c r="B840" s="7"/>
      <c r="C840" s="7"/>
      <c r="D840" s="7"/>
      <c r="E840" s="7"/>
      <c r="F840" s="7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  <c r="AC840" s="14"/>
      <c r="AD840" s="14"/>
      <c r="AE840" s="14"/>
      <c r="AF840" s="14"/>
      <c r="AG840" s="14"/>
      <c r="AH840" s="14"/>
      <c r="AI840" s="14"/>
      <c r="AJ840" s="14"/>
      <c r="AK840" s="14"/>
      <c r="AL840" s="14"/>
      <c r="AM840" s="14"/>
      <c r="AN840" s="14"/>
      <c r="AO840" s="14"/>
      <c r="AP840" s="14"/>
      <c r="AQ840" s="14"/>
      <c r="AR840" s="14"/>
      <c r="AS840" s="14"/>
      <c r="AT840" s="14"/>
      <c r="AU840" s="14"/>
      <c r="AV840" s="14"/>
      <c r="AW840" s="14"/>
      <c r="AX840" s="14"/>
      <c r="AY840" s="14"/>
      <c r="AZ840" s="14"/>
      <c r="BA840" s="14"/>
      <c r="BB840" s="14"/>
      <c r="BC840" s="14"/>
    </row>
    <row r="841" spans="1:55" x14ac:dyDescent="0.2">
      <c r="A841" s="7"/>
      <c r="B841" s="7"/>
      <c r="C841" s="7"/>
      <c r="D841" s="7"/>
      <c r="E841" s="7"/>
      <c r="F841" s="7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  <c r="AC841" s="14"/>
      <c r="AD841" s="14"/>
      <c r="AE841" s="14"/>
      <c r="AF841" s="14"/>
      <c r="AG841" s="14"/>
      <c r="AH841" s="14"/>
      <c r="AI841" s="14"/>
      <c r="AJ841" s="14"/>
      <c r="AK841" s="14"/>
      <c r="AL841" s="14"/>
      <c r="AM841" s="14"/>
      <c r="AN841" s="14"/>
      <c r="AO841" s="14"/>
      <c r="AP841" s="14"/>
      <c r="AQ841" s="14"/>
      <c r="AR841" s="14"/>
      <c r="AS841" s="14"/>
      <c r="AT841" s="14"/>
      <c r="AU841" s="14"/>
      <c r="AV841" s="14"/>
      <c r="AW841" s="14"/>
      <c r="AX841" s="14"/>
      <c r="AY841" s="14"/>
      <c r="AZ841" s="14"/>
      <c r="BA841" s="14"/>
      <c r="BB841" s="14"/>
      <c r="BC841" s="14"/>
    </row>
    <row r="842" spans="1:55" x14ac:dyDescent="0.2">
      <c r="A842" s="7"/>
      <c r="B842" s="7"/>
      <c r="C842" s="7"/>
      <c r="D842" s="7"/>
      <c r="E842" s="7"/>
      <c r="F842" s="7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  <c r="AD842" s="14"/>
      <c r="AE842" s="14"/>
      <c r="AF842" s="14"/>
      <c r="AG842" s="14"/>
      <c r="AH842" s="14"/>
      <c r="AI842" s="14"/>
      <c r="AJ842" s="14"/>
      <c r="AK842" s="14"/>
      <c r="AL842" s="14"/>
      <c r="AM842" s="14"/>
      <c r="AN842" s="14"/>
      <c r="AO842" s="14"/>
      <c r="AP842" s="14"/>
      <c r="AQ842" s="14"/>
      <c r="AR842" s="14"/>
      <c r="AS842" s="14"/>
      <c r="AT842" s="14"/>
      <c r="AU842" s="14"/>
      <c r="AV842" s="14"/>
      <c r="AW842" s="14"/>
      <c r="AX842" s="14"/>
      <c r="AY842" s="14"/>
      <c r="AZ842" s="14"/>
      <c r="BA842" s="14"/>
      <c r="BB842" s="14"/>
      <c r="BC842" s="14"/>
    </row>
    <row r="843" spans="1:55" x14ac:dyDescent="0.2">
      <c r="A843" s="7"/>
      <c r="B843" s="7"/>
      <c r="C843" s="7"/>
      <c r="D843" s="7"/>
      <c r="E843" s="7"/>
      <c r="F843" s="7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  <c r="AD843" s="14"/>
      <c r="AE843" s="14"/>
      <c r="AF843" s="14"/>
      <c r="AG843" s="14"/>
      <c r="AH843" s="14"/>
      <c r="AI843" s="14"/>
      <c r="AJ843" s="14"/>
      <c r="AK843" s="14"/>
      <c r="AL843" s="14"/>
      <c r="AM843" s="14"/>
      <c r="AN843" s="14"/>
      <c r="AO843" s="14"/>
      <c r="AP843" s="14"/>
      <c r="AQ843" s="14"/>
      <c r="AR843" s="14"/>
      <c r="AS843" s="14"/>
      <c r="AT843" s="14"/>
      <c r="AU843" s="14"/>
      <c r="AV843" s="14"/>
      <c r="AW843" s="14"/>
      <c r="AX843" s="14"/>
      <c r="AY843" s="14"/>
      <c r="AZ843" s="14"/>
      <c r="BA843" s="14"/>
      <c r="BB843" s="14"/>
      <c r="BC843" s="14"/>
    </row>
    <row r="844" spans="1:55" x14ac:dyDescent="0.2">
      <c r="A844" s="7"/>
      <c r="B844" s="7"/>
      <c r="C844" s="7"/>
      <c r="D844" s="7"/>
      <c r="E844" s="7"/>
      <c r="F844" s="7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4"/>
      <c r="AD844" s="14"/>
      <c r="AE844" s="14"/>
      <c r="AF844" s="14"/>
      <c r="AG844" s="14"/>
      <c r="AH844" s="14"/>
      <c r="AI844" s="14"/>
      <c r="AJ844" s="14"/>
      <c r="AK844" s="14"/>
      <c r="AL844" s="14"/>
      <c r="AM844" s="14"/>
      <c r="AN844" s="14"/>
      <c r="AO844" s="14"/>
      <c r="AP844" s="14"/>
      <c r="AQ844" s="14"/>
      <c r="AR844" s="14"/>
      <c r="AS844" s="14"/>
      <c r="AT844" s="14"/>
      <c r="AU844" s="14"/>
      <c r="AV844" s="14"/>
      <c r="AW844" s="14"/>
      <c r="AX844" s="14"/>
      <c r="AY844" s="14"/>
      <c r="AZ844" s="14"/>
      <c r="BA844" s="14"/>
      <c r="BB844" s="14"/>
      <c r="BC844" s="14"/>
    </row>
    <row r="845" spans="1:55" x14ac:dyDescent="0.2">
      <c r="A845" s="7"/>
      <c r="B845" s="7"/>
      <c r="C845" s="7"/>
      <c r="D845" s="7"/>
      <c r="E845" s="7"/>
      <c r="F845" s="7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  <c r="AD845" s="14"/>
      <c r="AE845" s="14"/>
      <c r="AF845" s="14"/>
      <c r="AG845" s="14"/>
      <c r="AH845" s="14"/>
      <c r="AI845" s="14"/>
      <c r="AJ845" s="14"/>
      <c r="AK845" s="14"/>
      <c r="AL845" s="14"/>
      <c r="AM845" s="14"/>
      <c r="AN845" s="14"/>
      <c r="AO845" s="14"/>
      <c r="AP845" s="14"/>
      <c r="AQ845" s="14"/>
      <c r="AR845" s="14"/>
      <c r="AS845" s="14"/>
      <c r="AT845" s="14"/>
      <c r="AU845" s="14"/>
      <c r="AV845" s="14"/>
      <c r="AW845" s="14"/>
      <c r="AX845" s="14"/>
      <c r="AY845" s="14"/>
      <c r="AZ845" s="14"/>
      <c r="BA845" s="14"/>
      <c r="BB845" s="14"/>
      <c r="BC845" s="14"/>
    </row>
    <row r="846" spans="1:55" x14ac:dyDescent="0.2">
      <c r="A846" s="7"/>
      <c r="B846" s="7"/>
      <c r="C846" s="7"/>
      <c r="D846" s="7"/>
      <c r="E846" s="7"/>
      <c r="F846" s="7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4"/>
      <c r="AD846" s="14"/>
      <c r="AE846" s="14"/>
      <c r="AF846" s="14"/>
      <c r="AG846" s="14"/>
      <c r="AH846" s="14"/>
      <c r="AI846" s="14"/>
      <c r="AJ846" s="14"/>
      <c r="AK846" s="14"/>
      <c r="AL846" s="14"/>
      <c r="AM846" s="14"/>
      <c r="AN846" s="14"/>
      <c r="AO846" s="14"/>
      <c r="AP846" s="14"/>
      <c r="AQ846" s="14"/>
      <c r="AR846" s="14"/>
      <c r="AS846" s="14"/>
      <c r="AT846" s="14"/>
      <c r="AU846" s="14"/>
      <c r="AV846" s="14"/>
      <c r="AW846" s="14"/>
      <c r="AX846" s="14"/>
      <c r="AY846" s="14"/>
      <c r="AZ846" s="14"/>
      <c r="BA846" s="14"/>
      <c r="BB846" s="14"/>
      <c r="BC846" s="14"/>
    </row>
    <row r="847" spans="1:55" x14ac:dyDescent="0.2">
      <c r="A847" s="7"/>
      <c r="B847" s="7"/>
      <c r="C847" s="7"/>
      <c r="D847" s="7"/>
      <c r="E847" s="7"/>
      <c r="F847" s="7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4"/>
      <c r="AD847" s="14"/>
      <c r="AE847" s="14"/>
      <c r="AF847" s="14"/>
      <c r="AG847" s="14"/>
      <c r="AH847" s="14"/>
      <c r="AI847" s="14"/>
      <c r="AJ847" s="14"/>
      <c r="AK847" s="14"/>
      <c r="AL847" s="14"/>
      <c r="AM847" s="14"/>
      <c r="AN847" s="14"/>
      <c r="AO847" s="14"/>
      <c r="AP847" s="14"/>
      <c r="AQ847" s="14"/>
      <c r="AR847" s="14"/>
      <c r="AS847" s="14"/>
      <c r="AT847" s="14"/>
      <c r="AU847" s="14"/>
      <c r="AV847" s="14"/>
      <c r="AW847" s="14"/>
      <c r="AX847" s="14"/>
      <c r="AY847" s="14"/>
      <c r="AZ847" s="14"/>
      <c r="BA847" s="14"/>
      <c r="BB847" s="14"/>
      <c r="BC847" s="14"/>
    </row>
    <row r="848" spans="1:55" x14ac:dyDescent="0.2">
      <c r="A848" s="7"/>
      <c r="B848" s="7"/>
      <c r="C848" s="7"/>
      <c r="D848" s="7"/>
      <c r="E848" s="7"/>
      <c r="F848" s="7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4"/>
      <c r="AD848" s="14"/>
      <c r="AE848" s="14"/>
      <c r="AF848" s="14"/>
      <c r="AG848" s="14"/>
      <c r="AH848" s="14"/>
      <c r="AI848" s="14"/>
      <c r="AJ848" s="14"/>
      <c r="AK848" s="14"/>
      <c r="AL848" s="14"/>
      <c r="AM848" s="14"/>
      <c r="AN848" s="14"/>
      <c r="AO848" s="14"/>
      <c r="AP848" s="14"/>
      <c r="AQ848" s="14"/>
      <c r="AR848" s="14"/>
      <c r="AS848" s="14"/>
      <c r="AT848" s="14"/>
      <c r="AU848" s="14"/>
      <c r="AV848" s="14"/>
      <c r="AW848" s="14"/>
      <c r="AX848" s="14"/>
      <c r="AY848" s="14"/>
      <c r="AZ848" s="14"/>
      <c r="BA848" s="14"/>
      <c r="BB848" s="14"/>
      <c r="BC848" s="14"/>
    </row>
    <row r="849" spans="1:55" x14ac:dyDescent="0.2">
      <c r="A849" s="7"/>
      <c r="B849" s="7"/>
      <c r="C849" s="7"/>
      <c r="D849" s="7"/>
      <c r="E849" s="7"/>
      <c r="F849" s="7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4"/>
      <c r="AD849" s="14"/>
      <c r="AE849" s="14"/>
      <c r="AF849" s="14"/>
      <c r="AG849" s="14"/>
      <c r="AH849" s="14"/>
      <c r="AI849" s="14"/>
      <c r="AJ849" s="14"/>
      <c r="AK849" s="14"/>
      <c r="AL849" s="14"/>
      <c r="AM849" s="14"/>
      <c r="AN849" s="14"/>
      <c r="AO849" s="14"/>
      <c r="AP849" s="14"/>
      <c r="AQ849" s="14"/>
      <c r="AR849" s="14"/>
      <c r="AS849" s="14"/>
      <c r="AT849" s="14"/>
      <c r="AU849" s="14"/>
      <c r="AV849" s="14"/>
      <c r="AW849" s="14"/>
      <c r="AX849" s="14"/>
      <c r="AY849" s="14"/>
      <c r="AZ849" s="14"/>
      <c r="BA849" s="14"/>
      <c r="BB849" s="14"/>
      <c r="BC849" s="14"/>
    </row>
    <row r="850" spans="1:55" x14ac:dyDescent="0.2">
      <c r="A850" s="7"/>
      <c r="B850" s="7"/>
      <c r="C850" s="7"/>
      <c r="D850" s="7"/>
      <c r="E850" s="7"/>
      <c r="F850" s="7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  <c r="AC850" s="14"/>
      <c r="AD850" s="14"/>
      <c r="AE850" s="14"/>
      <c r="AF850" s="14"/>
      <c r="AG850" s="14"/>
      <c r="AH850" s="14"/>
      <c r="AI850" s="14"/>
      <c r="AJ850" s="14"/>
      <c r="AK850" s="14"/>
      <c r="AL850" s="14"/>
      <c r="AM850" s="14"/>
      <c r="AN850" s="14"/>
      <c r="AO850" s="14"/>
      <c r="AP850" s="14"/>
      <c r="AQ850" s="14"/>
      <c r="AR850" s="14"/>
      <c r="AS850" s="14"/>
      <c r="AT850" s="14"/>
      <c r="AU850" s="14"/>
      <c r="AV850" s="14"/>
      <c r="AW850" s="14"/>
      <c r="AX850" s="14"/>
      <c r="AY850" s="14"/>
      <c r="AZ850" s="14"/>
      <c r="BA850" s="14"/>
      <c r="BB850" s="14"/>
      <c r="BC850" s="14"/>
    </row>
    <row r="851" spans="1:55" x14ac:dyDescent="0.2">
      <c r="A851" s="7"/>
      <c r="B851" s="7"/>
      <c r="C851" s="7"/>
      <c r="D851" s="7"/>
      <c r="E851" s="7"/>
      <c r="F851" s="7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4"/>
      <c r="AD851" s="14"/>
      <c r="AE851" s="14"/>
      <c r="AF851" s="14"/>
      <c r="AG851" s="14"/>
      <c r="AH851" s="14"/>
      <c r="AI851" s="14"/>
      <c r="AJ851" s="14"/>
      <c r="AK851" s="14"/>
      <c r="AL851" s="14"/>
      <c r="AM851" s="14"/>
      <c r="AN851" s="14"/>
      <c r="AO851" s="14"/>
      <c r="AP851" s="14"/>
      <c r="AQ851" s="14"/>
      <c r="AR851" s="14"/>
      <c r="AS851" s="14"/>
      <c r="AT851" s="14"/>
      <c r="AU851" s="14"/>
      <c r="AV851" s="14"/>
      <c r="AW851" s="14"/>
      <c r="AX851" s="14"/>
      <c r="AY851" s="14"/>
      <c r="AZ851" s="14"/>
      <c r="BA851" s="14"/>
      <c r="BB851" s="14"/>
      <c r="BC851" s="14"/>
    </row>
    <row r="852" spans="1:55" x14ac:dyDescent="0.2">
      <c r="A852" s="7"/>
      <c r="B852" s="7"/>
      <c r="C852" s="7"/>
      <c r="D852" s="7"/>
      <c r="E852" s="7"/>
      <c r="F852" s="7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4"/>
      <c r="AD852" s="14"/>
      <c r="AE852" s="14"/>
      <c r="AF852" s="14"/>
      <c r="AG852" s="14"/>
      <c r="AH852" s="14"/>
      <c r="AI852" s="14"/>
      <c r="AJ852" s="14"/>
      <c r="AK852" s="14"/>
      <c r="AL852" s="14"/>
      <c r="AM852" s="14"/>
      <c r="AN852" s="14"/>
      <c r="AO852" s="14"/>
      <c r="AP852" s="14"/>
      <c r="AQ852" s="14"/>
      <c r="AR852" s="14"/>
      <c r="AS852" s="14"/>
      <c r="AT852" s="14"/>
      <c r="AU852" s="14"/>
      <c r="AV852" s="14"/>
      <c r="AW852" s="14"/>
      <c r="AX852" s="14"/>
      <c r="AY852" s="14"/>
      <c r="AZ852" s="14"/>
      <c r="BA852" s="14"/>
      <c r="BB852" s="14"/>
      <c r="BC852" s="14"/>
    </row>
    <row r="853" spans="1:55" x14ac:dyDescent="0.2">
      <c r="A853" s="7"/>
      <c r="B853" s="7"/>
      <c r="C853" s="7"/>
      <c r="D853" s="7"/>
      <c r="E853" s="7"/>
      <c r="F853" s="7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4"/>
      <c r="AD853" s="14"/>
      <c r="AE853" s="14"/>
      <c r="AF853" s="14"/>
      <c r="AG853" s="14"/>
      <c r="AH853" s="14"/>
      <c r="AI853" s="14"/>
      <c r="AJ853" s="14"/>
      <c r="AK853" s="14"/>
      <c r="AL853" s="14"/>
      <c r="AM853" s="14"/>
      <c r="AN853" s="14"/>
      <c r="AO853" s="14"/>
      <c r="AP853" s="14"/>
      <c r="AQ853" s="14"/>
      <c r="AR853" s="14"/>
      <c r="AS853" s="14"/>
      <c r="AT853" s="14"/>
      <c r="AU853" s="14"/>
      <c r="AV853" s="14"/>
      <c r="AW853" s="14"/>
      <c r="AX853" s="14"/>
      <c r="AY853" s="14"/>
      <c r="AZ853" s="14"/>
      <c r="BA853" s="14"/>
      <c r="BB853" s="14"/>
      <c r="BC853" s="14"/>
    </row>
    <row r="854" spans="1:55" x14ac:dyDescent="0.2">
      <c r="A854" s="7"/>
      <c r="B854" s="7"/>
      <c r="C854" s="7"/>
      <c r="D854" s="7"/>
      <c r="E854" s="7"/>
      <c r="F854" s="7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4"/>
      <c r="AD854" s="14"/>
      <c r="AE854" s="14"/>
      <c r="AF854" s="14"/>
      <c r="AG854" s="14"/>
      <c r="AH854" s="14"/>
      <c r="AI854" s="14"/>
      <c r="AJ854" s="14"/>
      <c r="AK854" s="14"/>
      <c r="AL854" s="14"/>
      <c r="AM854" s="14"/>
      <c r="AN854" s="14"/>
      <c r="AO854" s="14"/>
      <c r="AP854" s="14"/>
      <c r="AQ854" s="14"/>
      <c r="AR854" s="14"/>
      <c r="AS854" s="14"/>
      <c r="AT854" s="14"/>
      <c r="AU854" s="14"/>
      <c r="AV854" s="14"/>
      <c r="AW854" s="14"/>
      <c r="AX854" s="14"/>
      <c r="AY854" s="14"/>
      <c r="AZ854" s="14"/>
      <c r="BA854" s="14"/>
      <c r="BB854" s="14"/>
      <c r="BC854" s="14"/>
    </row>
    <row r="855" spans="1:55" x14ac:dyDescent="0.2">
      <c r="A855" s="7"/>
      <c r="B855" s="7"/>
      <c r="C855" s="7"/>
      <c r="D855" s="7"/>
      <c r="E855" s="7"/>
      <c r="F855" s="7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  <c r="AE855" s="14"/>
      <c r="AF855" s="14"/>
      <c r="AG855" s="14"/>
      <c r="AH855" s="14"/>
      <c r="AI855" s="14"/>
      <c r="AJ855" s="14"/>
      <c r="AK855" s="14"/>
      <c r="AL855" s="14"/>
      <c r="AM855" s="14"/>
      <c r="AN855" s="14"/>
      <c r="AO855" s="14"/>
      <c r="AP855" s="14"/>
      <c r="AQ855" s="14"/>
      <c r="AR855" s="14"/>
      <c r="AS855" s="14"/>
      <c r="AT855" s="14"/>
      <c r="AU855" s="14"/>
      <c r="AV855" s="14"/>
      <c r="AW855" s="14"/>
      <c r="AX855" s="14"/>
      <c r="AY855" s="14"/>
      <c r="AZ855" s="14"/>
      <c r="BA855" s="14"/>
      <c r="BB855" s="14"/>
      <c r="BC855" s="14"/>
    </row>
    <row r="856" spans="1:55" x14ac:dyDescent="0.2">
      <c r="A856" s="7"/>
      <c r="B856" s="7"/>
      <c r="C856" s="7"/>
      <c r="D856" s="7"/>
      <c r="E856" s="7"/>
      <c r="F856" s="7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4"/>
      <c r="AD856" s="14"/>
      <c r="AE856" s="14"/>
      <c r="AF856" s="14"/>
      <c r="AG856" s="14"/>
      <c r="AH856" s="14"/>
      <c r="AI856" s="14"/>
      <c r="AJ856" s="14"/>
      <c r="AK856" s="14"/>
      <c r="AL856" s="14"/>
      <c r="AM856" s="14"/>
      <c r="AN856" s="14"/>
      <c r="AO856" s="14"/>
      <c r="AP856" s="14"/>
      <c r="AQ856" s="14"/>
      <c r="AR856" s="14"/>
      <c r="AS856" s="14"/>
      <c r="AT856" s="14"/>
      <c r="AU856" s="14"/>
      <c r="AV856" s="14"/>
      <c r="AW856" s="14"/>
      <c r="AX856" s="14"/>
      <c r="AY856" s="14"/>
      <c r="AZ856" s="14"/>
      <c r="BA856" s="14"/>
      <c r="BB856" s="14"/>
      <c r="BC856" s="14"/>
    </row>
    <row r="857" spans="1:55" x14ac:dyDescent="0.2">
      <c r="A857" s="7"/>
      <c r="B857" s="7"/>
      <c r="C857" s="7"/>
      <c r="D857" s="7"/>
      <c r="E857" s="7"/>
      <c r="F857" s="7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  <c r="AD857" s="14"/>
      <c r="AE857" s="14"/>
      <c r="AF857" s="14"/>
      <c r="AG857" s="14"/>
      <c r="AH857" s="14"/>
      <c r="AI857" s="14"/>
      <c r="AJ857" s="14"/>
      <c r="AK857" s="14"/>
      <c r="AL857" s="14"/>
      <c r="AM857" s="14"/>
      <c r="AN857" s="14"/>
      <c r="AO857" s="14"/>
      <c r="AP857" s="14"/>
      <c r="AQ857" s="14"/>
      <c r="AR857" s="14"/>
      <c r="AS857" s="14"/>
      <c r="AT857" s="14"/>
      <c r="AU857" s="14"/>
      <c r="AV857" s="14"/>
      <c r="AW857" s="14"/>
      <c r="AX857" s="14"/>
      <c r="AY857" s="14"/>
      <c r="AZ857" s="14"/>
      <c r="BA857" s="14"/>
      <c r="BB857" s="14"/>
      <c r="BC857" s="14"/>
    </row>
    <row r="858" spans="1:55" x14ac:dyDescent="0.2">
      <c r="A858" s="7"/>
      <c r="B858" s="7"/>
      <c r="C858" s="7"/>
      <c r="D858" s="7"/>
      <c r="E858" s="7"/>
      <c r="F858" s="7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  <c r="AC858" s="14"/>
      <c r="AD858" s="14"/>
      <c r="AE858" s="14"/>
      <c r="AF858" s="14"/>
      <c r="AG858" s="14"/>
      <c r="AH858" s="14"/>
      <c r="AI858" s="14"/>
      <c r="AJ858" s="14"/>
      <c r="AK858" s="14"/>
      <c r="AL858" s="14"/>
      <c r="AM858" s="14"/>
      <c r="AN858" s="14"/>
      <c r="AO858" s="14"/>
      <c r="AP858" s="14"/>
      <c r="AQ858" s="14"/>
      <c r="AR858" s="14"/>
      <c r="AS858" s="14"/>
      <c r="AT858" s="14"/>
      <c r="AU858" s="14"/>
      <c r="AV858" s="14"/>
      <c r="AW858" s="14"/>
      <c r="AX858" s="14"/>
      <c r="AY858" s="14"/>
      <c r="AZ858" s="14"/>
      <c r="BA858" s="14"/>
      <c r="BB858" s="14"/>
      <c r="BC858" s="14"/>
    </row>
    <row r="859" spans="1:55" x14ac:dyDescent="0.2">
      <c r="A859" s="7"/>
      <c r="B859" s="7"/>
      <c r="C859" s="7"/>
      <c r="D859" s="7"/>
      <c r="E859" s="7"/>
      <c r="F859" s="7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4"/>
      <c r="AD859" s="14"/>
      <c r="AE859" s="14"/>
      <c r="AF859" s="14"/>
      <c r="AG859" s="14"/>
      <c r="AH859" s="14"/>
      <c r="AI859" s="14"/>
      <c r="AJ859" s="14"/>
      <c r="AK859" s="14"/>
      <c r="AL859" s="14"/>
      <c r="AM859" s="14"/>
      <c r="AN859" s="14"/>
      <c r="AO859" s="14"/>
      <c r="AP859" s="14"/>
      <c r="AQ859" s="14"/>
      <c r="AR859" s="14"/>
      <c r="AS859" s="14"/>
      <c r="AT859" s="14"/>
      <c r="AU859" s="14"/>
      <c r="AV859" s="14"/>
      <c r="AW859" s="14"/>
      <c r="AX859" s="14"/>
      <c r="AY859" s="14"/>
      <c r="AZ859" s="14"/>
      <c r="BA859" s="14"/>
      <c r="BB859" s="14"/>
      <c r="BC859" s="14"/>
    </row>
    <row r="860" spans="1:55" x14ac:dyDescent="0.2">
      <c r="A860" s="7"/>
      <c r="B860" s="7"/>
      <c r="C860" s="7"/>
      <c r="D860" s="7"/>
      <c r="E860" s="7"/>
      <c r="F860" s="7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4"/>
      <c r="AD860" s="14"/>
      <c r="AE860" s="14"/>
      <c r="AF860" s="14"/>
      <c r="AG860" s="14"/>
      <c r="AH860" s="14"/>
      <c r="AI860" s="14"/>
      <c r="AJ860" s="14"/>
      <c r="AK860" s="14"/>
      <c r="AL860" s="14"/>
      <c r="AM860" s="14"/>
      <c r="AN860" s="14"/>
      <c r="AO860" s="14"/>
      <c r="AP860" s="14"/>
      <c r="AQ860" s="14"/>
      <c r="AR860" s="14"/>
      <c r="AS860" s="14"/>
      <c r="AT860" s="14"/>
      <c r="AU860" s="14"/>
      <c r="AV860" s="14"/>
      <c r="AW860" s="14"/>
      <c r="AX860" s="14"/>
      <c r="AY860" s="14"/>
      <c r="AZ860" s="14"/>
      <c r="BA860" s="14"/>
      <c r="BB860" s="14"/>
      <c r="BC860" s="14"/>
    </row>
    <row r="861" spans="1:55" x14ac:dyDescent="0.2">
      <c r="A861" s="7"/>
      <c r="B861" s="7"/>
      <c r="C861" s="7"/>
      <c r="D861" s="7"/>
      <c r="E861" s="7"/>
      <c r="F861" s="7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  <c r="AC861" s="14"/>
      <c r="AD861" s="14"/>
      <c r="AE861" s="14"/>
      <c r="AF861" s="14"/>
      <c r="AG861" s="14"/>
      <c r="AH861" s="14"/>
      <c r="AI861" s="14"/>
      <c r="AJ861" s="14"/>
      <c r="AK861" s="14"/>
      <c r="AL861" s="14"/>
      <c r="AM861" s="14"/>
      <c r="AN861" s="14"/>
      <c r="AO861" s="14"/>
      <c r="AP861" s="14"/>
      <c r="AQ861" s="14"/>
      <c r="AR861" s="14"/>
      <c r="AS861" s="14"/>
      <c r="AT861" s="14"/>
      <c r="AU861" s="14"/>
      <c r="AV861" s="14"/>
      <c r="AW861" s="14"/>
      <c r="AX861" s="14"/>
      <c r="AY861" s="14"/>
      <c r="AZ861" s="14"/>
      <c r="BA861" s="14"/>
      <c r="BB861" s="14"/>
      <c r="BC861" s="14"/>
    </row>
    <row r="862" spans="1:55" x14ac:dyDescent="0.2">
      <c r="A862" s="7"/>
      <c r="B862" s="7"/>
      <c r="C862" s="7"/>
      <c r="D862" s="7"/>
      <c r="E862" s="7"/>
      <c r="F862" s="7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  <c r="AD862" s="14"/>
      <c r="AE862" s="14"/>
      <c r="AF862" s="14"/>
      <c r="AG862" s="14"/>
      <c r="AH862" s="14"/>
      <c r="AI862" s="14"/>
      <c r="AJ862" s="14"/>
      <c r="AK862" s="14"/>
      <c r="AL862" s="14"/>
      <c r="AM862" s="14"/>
      <c r="AN862" s="14"/>
      <c r="AO862" s="14"/>
      <c r="AP862" s="14"/>
      <c r="AQ862" s="14"/>
      <c r="AR862" s="14"/>
      <c r="AS862" s="14"/>
      <c r="AT862" s="14"/>
      <c r="AU862" s="14"/>
      <c r="AV862" s="14"/>
      <c r="AW862" s="14"/>
      <c r="AX862" s="14"/>
      <c r="AY862" s="14"/>
      <c r="AZ862" s="14"/>
      <c r="BA862" s="14"/>
      <c r="BB862" s="14"/>
      <c r="BC862" s="14"/>
    </row>
    <row r="863" spans="1:55" x14ac:dyDescent="0.2">
      <c r="A863" s="7"/>
      <c r="B863" s="7"/>
      <c r="C863" s="7"/>
      <c r="D863" s="7"/>
      <c r="E863" s="7"/>
      <c r="F863" s="7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  <c r="AD863" s="14"/>
      <c r="AE863" s="14"/>
      <c r="AF863" s="14"/>
      <c r="AG863" s="14"/>
      <c r="AH863" s="14"/>
      <c r="AI863" s="14"/>
      <c r="AJ863" s="14"/>
      <c r="AK863" s="14"/>
      <c r="AL863" s="14"/>
      <c r="AM863" s="14"/>
      <c r="AN863" s="14"/>
      <c r="AO863" s="14"/>
      <c r="AP863" s="14"/>
      <c r="AQ863" s="14"/>
      <c r="AR863" s="14"/>
      <c r="AS863" s="14"/>
      <c r="AT863" s="14"/>
      <c r="AU863" s="14"/>
      <c r="AV863" s="14"/>
      <c r="AW863" s="14"/>
      <c r="AX863" s="14"/>
      <c r="AY863" s="14"/>
      <c r="AZ863" s="14"/>
      <c r="BA863" s="14"/>
      <c r="BB863" s="14"/>
      <c r="BC863" s="14"/>
    </row>
    <row r="864" spans="1:55" x14ac:dyDescent="0.2">
      <c r="A864" s="7"/>
      <c r="B864" s="7"/>
      <c r="C864" s="7"/>
      <c r="D864" s="7"/>
      <c r="E864" s="7"/>
      <c r="F864" s="7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  <c r="AD864" s="14"/>
      <c r="AE864" s="14"/>
      <c r="AF864" s="14"/>
      <c r="AG864" s="14"/>
      <c r="AH864" s="14"/>
      <c r="AI864" s="14"/>
      <c r="AJ864" s="14"/>
      <c r="AK864" s="14"/>
      <c r="AL864" s="14"/>
      <c r="AM864" s="14"/>
      <c r="AN864" s="14"/>
      <c r="AO864" s="14"/>
      <c r="AP864" s="14"/>
      <c r="AQ864" s="14"/>
      <c r="AR864" s="14"/>
      <c r="AS864" s="14"/>
      <c r="AT864" s="14"/>
      <c r="AU864" s="14"/>
      <c r="AV864" s="14"/>
      <c r="AW864" s="14"/>
      <c r="AX864" s="14"/>
      <c r="AY864" s="14"/>
      <c r="AZ864" s="14"/>
      <c r="BA864" s="14"/>
      <c r="BB864" s="14"/>
      <c r="BC864" s="14"/>
    </row>
    <row r="865" spans="1:55" x14ac:dyDescent="0.2">
      <c r="A865" s="7"/>
      <c r="B865" s="7"/>
      <c r="C865" s="7"/>
      <c r="D865" s="7"/>
      <c r="E865" s="7"/>
      <c r="F865" s="7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  <c r="AD865" s="14"/>
      <c r="AE865" s="14"/>
      <c r="AF865" s="14"/>
      <c r="AG865" s="14"/>
      <c r="AH865" s="14"/>
      <c r="AI865" s="14"/>
      <c r="AJ865" s="14"/>
      <c r="AK865" s="14"/>
      <c r="AL865" s="14"/>
      <c r="AM865" s="14"/>
      <c r="AN865" s="14"/>
      <c r="AO865" s="14"/>
      <c r="AP865" s="14"/>
      <c r="AQ865" s="14"/>
      <c r="AR865" s="14"/>
      <c r="AS865" s="14"/>
      <c r="AT865" s="14"/>
      <c r="AU865" s="14"/>
      <c r="AV865" s="14"/>
      <c r="AW865" s="14"/>
      <c r="AX865" s="14"/>
      <c r="AY865" s="14"/>
      <c r="AZ865" s="14"/>
      <c r="BA865" s="14"/>
      <c r="BB865" s="14"/>
      <c r="BC865" s="14"/>
    </row>
    <row r="866" spans="1:55" x14ac:dyDescent="0.2">
      <c r="A866" s="7"/>
      <c r="B866" s="7"/>
      <c r="C866" s="7"/>
      <c r="D866" s="7"/>
      <c r="E866" s="7"/>
      <c r="F866" s="7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  <c r="AD866" s="14"/>
      <c r="AE866" s="14"/>
      <c r="AF866" s="14"/>
      <c r="AG866" s="14"/>
      <c r="AH866" s="14"/>
      <c r="AI866" s="14"/>
      <c r="AJ866" s="14"/>
      <c r="AK866" s="14"/>
      <c r="AL866" s="14"/>
      <c r="AM866" s="14"/>
      <c r="AN866" s="14"/>
      <c r="AO866" s="14"/>
      <c r="AP866" s="14"/>
      <c r="AQ866" s="14"/>
      <c r="AR866" s="14"/>
      <c r="AS866" s="14"/>
      <c r="AT866" s="14"/>
      <c r="AU866" s="14"/>
      <c r="AV866" s="14"/>
      <c r="AW866" s="14"/>
      <c r="AX866" s="14"/>
      <c r="AY866" s="14"/>
      <c r="AZ866" s="14"/>
      <c r="BA866" s="14"/>
      <c r="BB866" s="14"/>
      <c r="BC866" s="14"/>
    </row>
    <row r="867" spans="1:55" x14ac:dyDescent="0.2">
      <c r="A867" s="7"/>
      <c r="B867" s="7"/>
      <c r="C867" s="7"/>
      <c r="D867" s="7"/>
      <c r="E867" s="7"/>
      <c r="F867" s="7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4"/>
      <c r="AD867" s="14"/>
      <c r="AE867" s="14"/>
      <c r="AF867" s="14"/>
      <c r="AG867" s="14"/>
      <c r="AH867" s="14"/>
      <c r="AI867" s="14"/>
      <c r="AJ867" s="14"/>
      <c r="AK867" s="14"/>
      <c r="AL867" s="14"/>
      <c r="AM867" s="14"/>
      <c r="AN867" s="14"/>
      <c r="AO867" s="14"/>
      <c r="AP867" s="14"/>
      <c r="AQ867" s="14"/>
      <c r="AR867" s="14"/>
      <c r="AS867" s="14"/>
      <c r="AT867" s="14"/>
      <c r="AU867" s="14"/>
      <c r="AV867" s="14"/>
      <c r="AW867" s="14"/>
      <c r="AX867" s="14"/>
      <c r="AY867" s="14"/>
      <c r="AZ867" s="14"/>
      <c r="BA867" s="14"/>
      <c r="BB867" s="14"/>
      <c r="BC867" s="14"/>
    </row>
    <row r="868" spans="1:55" x14ac:dyDescent="0.2">
      <c r="A868" s="7"/>
      <c r="B868" s="7"/>
      <c r="C868" s="7"/>
      <c r="D868" s="7"/>
      <c r="E868" s="7"/>
      <c r="F868" s="7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  <c r="AD868" s="14"/>
      <c r="AE868" s="14"/>
      <c r="AF868" s="14"/>
      <c r="AG868" s="14"/>
      <c r="AH868" s="14"/>
      <c r="AI868" s="14"/>
      <c r="AJ868" s="14"/>
      <c r="AK868" s="14"/>
      <c r="AL868" s="14"/>
      <c r="AM868" s="14"/>
      <c r="AN868" s="14"/>
      <c r="AO868" s="14"/>
      <c r="AP868" s="14"/>
      <c r="AQ868" s="14"/>
      <c r="AR868" s="14"/>
      <c r="AS868" s="14"/>
      <c r="AT868" s="14"/>
      <c r="AU868" s="14"/>
      <c r="AV868" s="14"/>
      <c r="AW868" s="14"/>
      <c r="AX868" s="14"/>
      <c r="AY868" s="14"/>
      <c r="AZ868" s="14"/>
      <c r="BA868" s="14"/>
      <c r="BB868" s="14"/>
      <c r="BC868" s="14"/>
    </row>
    <row r="869" spans="1:55" x14ac:dyDescent="0.2">
      <c r="A869" s="7"/>
      <c r="B869" s="7"/>
      <c r="C869" s="7"/>
      <c r="D869" s="7"/>
      <c r="E869" s="7"/>
      <c r="F869" s="7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  <c r="AD869" s="14"/>
      <c r="AE869" s="14"/>
      <c r="AF869" s="14"/>
      <c r="AG869" s="14"/>
      <c r="AH869" s="14"/>
      <c r="AI869" s="14"/>
      <c r="AJ869" s="14"/>
      <c r="AK869" s="14"/>
      <c r="AL869" s="14"/>
      <c r="AM869" s="14"/>
      <c r="AN869" s="14"/>
      <c r="AO869" s="14"/>
      <c r="AP869" s="14"/>
      <c r="AQ869" s="14"/>
      <c r="AR869" s="14"/>
      <c r="AS869" s="14"/>
      <c r="AT869" s="14"/>
      <c r="AU869" s="14"/>
      <c r="AV869" s="14"/>
      <c r="AW869" s="14"/>
      <c r="AX869" s="14"/>
      <c r="AY869" s="14"/>
      <c r="AZ869" s="14"/>
      <c r="BA869" s="14"/>
      <c r="BB869" s="14"/>
      <c r="BC869" s="14"/>
    </row>
    <row r="870" spans="1:55" x14ac:dyDescent="0.2">
      <c r="A870" s="7"/>
      <c r="B870" s="7"/>
      <c r="C870" s="7"/>
      <c r="D870" s="7"/>
      <c r="E870" s="7"/>
      <c r="F870" s="7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  <c r="AC870" s="14"/>
      <c r="AD870" s="14"/>
      <c r="AE870" s="14"/>
      <c r="AF870" s="14"/>
      <c r="AG870" s="14"/>
      <c r="AH870" s="14"/>
      <c r="AI870" s="14"/>
      <c r="AJ870" s="14"/>
      <c r="AK870" s="14"/>
      <c r="AL870" s="14"/>
      <c r="AM870" s="14"/>
      <c r="AN870" s="14"/>
      <c r="AO870" s="14"/>
      <c r="AP870" s="14"/>
      <c r="AQ870" s="14"/>
      <c r="AR870" s="14"/>
      <c r="AS870" s="14"/>
      <c r="AT870" s="14"/>
      <c r="AU870" s="14"/>
      <c r="AV870" s="14"/>
      <c r="AW870" s="14"/>
      <c r="AX870" s="14"/>
      <c r="AY870" s="14"/>
      <c r="AZ870" s="14"/>
      <c r="BA870" s="14"/>
      <c r="BB870" s="14"/>
      <c r="BC870" s="14"/>
    </row>
    <row r="871" spans="1:55" x14ac:dyDescent="0.2">
      <c r="A871" s="7"/>
      <c r="B871" s="7"/>
      <c r="C871" s="7"/>
      <c r="D871" s="7"/>
      <c r="E871" s="7"/>
      <c r="F871" s="7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  <c r="AE871" s="14"/>
      <c r="AF871" s="14"/>
      <c r="AG871" s="14"/>
      <c r="AH871" s="14"/>
      <c r="AI871" s="14"/>
      <c r="AJ871" s="14"/>
      <c r="AK871" s="14"/>
      <c r="AL871" s="14"/>
      <c r="AM871" s="14"/>
      <c r="AN871" s="14"/>
      <c r="AO871" s="14"/>
      <c r="AP871" s="14"/>
      <c r="AQ871" s="14"/>
      <c r="AR871" s="14"/>
      <c r="AS871" s="14"/>
      <c r="AT871" s="14"/>
      <c r="AU871" s="14"/>
      <c r="AV871" s="14"/>
      <c r="AW871" s="14"/>
      <c r="AX871" s="14"/>
      <c r="AY871" s="14"/>
      <c r="AZ871" s="14"/>
      <c r="BA871" s="14"/>
      <c r="BB871" s="14"/>
      <c r="BC871" s="14"/>
    </row>
    <row r="872" spans="1:55" x14ac:dyDescent="0.2">
      <c r="A872" s="7"/>
      <c r="B872" s="7"/>
      <c r="C872" s="7"/>
      <c r="D872" s="7"/>
      <c r="E872" s="7"/>
      <c r="F872" s="7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  <c r="AD872" s="14"/>
      <c r="AE872" s="14"/>
      <c r="AF872" s="14"/>
      <c r="AG872" s="14"/>
      <c r="AH872" s="14"/>
      <c r="AI872" s="14"/>
      <c r="AJ872" s="14"/>
      <c r="AK872" s="14"/>
      <c r="AL872" s="14"/>
      <c r="AM872" s="14"/>
      <c r="AN872" s="14"/>
      <c r="AO872" s="14"/>
      <c r="AP872" s="14"/>
      <c r="AQ872" s="14"/>
      <c r="AR872" s="14"/>
      <c r="AS872" s="14"/>
      <c r="AT872" s="14"/>
      <c r="AU872" s="14"/>
      <c r="AV872" s="14"/>
      <c r="AW872" s="14"/>
      <c r="AX872" s="14"/>
      <c r="AY872" s="14"/>
      <c r="AZ872" s="14"/>
      <c r="BA872" s="14"/>
      <c r="BB872" s="14"/>
      <c r="BC872" s="14"/>
    </row>
    <row r="873" spans="1:55" x14ac:dyDescent="0.2">
      <c r="A873" s="7"/>
      <c r="B873" s="7"/>
      <c r="C873" s="7"/>
      <c r="D873" s="7"/>
      <c r="E873" s="7"/>
      <c r="F873" s="7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  <c r="AC873" s="14"/>
      <c r="AD873" s="14"/>
      <c r="AE873" s="14"/>
      <c r="AF873" s="14"/>
      <c r="AG873" s="14"/>
      <c r="AH873" s="14"/>
      <c r="AI873" s="14"/>
      <c r="AJ873" s="14"/>
      <c r="AK873" s="14"/>
      <c r="AL873" s="14"/>
      <c r="AM873" s="14"/>
      <c r="AN873" s="14"/>
      <c r="AO873" s="14"/>
      <c r="AP873" s="14"/>
      <c r="AQ873" s="14"/>
      <c r="AR873" s="14"/>
      <c r="AS873" s="14"/>
      <c r="AT873" s="14"/>
      <c r="AU873" s="14"/>
      <c r="AV873" s="14"/>
      <c r="AW873" s="14"/>
      <c r="AX873" s="14"/>
      <c r="AY873" s="14"/>
      <c r="AZ873" s="14"/>
      <c r="BA873" s="14"/>
      <c r="BB873" s="14"/>
      <c r="BC873" s="14"/>
    </row>
    <row r="874" spans="1:55" x14ac:dyDescent="0.2">
      <c r="A874" s="7"/>
      <c r="B874" s="7"/>
      <c r="C874" s="7"/>
      <c r="D874" s="7"/>
      <c r="E874" s="7"/>
      <c r="F874" s="7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4"/>
      <c r="AD874" s="14"/>
      <c r="AE874" s="14"/>
      <c r="AF874" s="14"/>
      <c r="AG874" s="14"/>
      <c r="AH874" s="14"/>
      <c r="AI874" s="14"/>
      <c r="AJ874" s="14"/>
      <c r="AK874" s="14"/>
      <c r="AL874" s="14"/>
      <c r="AM874" s="14"/>
      <c r="AN874" s="14"/>
      <c r="AO874" s="14"/>
      <c r="AP874" s="14"/>
      <c r="AQ874" s="14"/>
      <c r="AR874" s="14"/>
      <c r="AS874" s="14"/>
      <c r="AT874" s="14"/>
      <c r="AU874" s="14"/>
      <c r="AV874" s="14"/>
      <c r="AW874" s="14"/>
      <c r="AX874" s="14"/>
      <c r="AY874" s="14"/>
      <c r="AZ874" s="14"/>
      <c r="BA874" s="14"/>
      <c r="BB874" s="14"/>
      <c r="BC874" s="14"/>
    </row>
    <row r="875" spans="1:55" x14ac:dyDescent="0.2">
      <c r="A875" s="7"/>
      <c r="B875" s="7"/>
      <c r="C875" s="7"/>
      <c r="D875" s="7"/>
      <c r="E875" s="7"/>
      <c r="F875" s="7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  <c r="AD875" s="14"/>
      <c r="AE875" s="14"/>
      <c r="AF875" s="14"/>
      <c r="AG875" s="14"/>
      <c r="AH875" s="14"/>
      <c r="AI875" s="14"/>
      <c r="AJ875" s="14"/>
      <c r="AK875" s="14"/>
      <c r="AL875" s="14"/>
      <c r="AM875" s="14"/>
      <c r="AN875" s="14"/>
      <c r="AO875" s="14"/>
      <c r="AP875" s="14"/>
      <c r="AQ875" s="14"/>
      <c r="AR875" s="14"/>
      <c r="AS875" s="14"/>
      <c r="AT875" s="14"/>
      <c r="AU875" s="14"/>
      <c r="AV875" s="14"/>
      <c r="AW875" s="14"/>
      <c r="AX875" s="14"/>
      <c r="AY875" s="14"/>
      <c r="AZ875" s="14"/>
      <c r="BA875" s="14"/>
      <c r="BB875" s="14"/>
      <c r="BC875" s="14"/>
    </row>
    <row r="876" spans="1:55" x14ac:dyDescent="0.2">
      <c r="A876" s="7"/>
      <c r="B876" s="7"/>
      <c r="C876" s="7"/>
      <c r="D876" s="7"/>
      <c r="E876" s="7"/>
      <c r="F876" s="7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4"/>
      <c r="AD876" s="14"/>
      <c r="AE876" s="14"/>
      <c r="AF876" s="14"/>
      <c r="AG876" s="14"/>
      <c r="AH876" s="14"/>
      <c r="AI876" s="14"/>
      <c r="AJ876" s="14"/>
      <c r="AK876" s="14"/>
      <c r="AL876" s="14"/>
      <c r="AM876" s="14"/>
      <c r="AN876" s="14"/>
      <c r="AO876" s="14"/>
      <c r="AP876" s="14"/>
      <c r="AQ876" s="14"/>
      <c r="AR876" s="14"/>
      <c r="AS876" s="14"/>
      <c r="AT876" s="14"/>
      <c r="AU876" s="14"/>
      <c r="AV876" s="14"/>
      <c r="AW876" s="14"/>
      <c r="AX876" s="14"/>
      <c r="AY876" s="14"/>
      <c r="AZ876" s="14"/>
      <c r="BA876" s="14"/>
      <c r="BB876" s="14"/>
      <c r="BC876" s="14"/>
    </row>
    <row r="877" spans="1:55" x14ac:dyDescent="0.2">
      <c r="A877" s="7"/>
      <c r="B877" s="7"/>
      <c r="C877" s="7"/>
      <c r="D877" s="7"/>
      <c r="E877" s="7"/>
      <c r="F877" s="7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4"/>
      <c r="AD877" s="14"/>
      <c r="AE877" s="14"/>
      <c r="AF877" s="14"/>
      <c r="AG877" s="14"/>
      <c r="AH877" s="14"/>
      <c r="AI877" s="14"/>
      <c r="AJ877" s="14"/>
      <c r="AK877" s="14"/>
      <c r="AL877" s="14"/>
      <c r="AM877" s="14"/>
      <c r="AN877" s="14"/>
      <c r="AO877" s="14"/>
      <c r="AP877" s="14"/>
      <c r="AQ877" s="14"/>
      <c r="AR877" s="14"/>
      <c r="AS877" s="14"/>
      <c r="AT877" s="14"/>
      <c r="AU877" s="14"/>
      <c r="AV877" s="14"/>
      <c r="AW877" s="14"/>
      <c r="AX877" s="14"/>
      <c r="AY877" s="14"/>
      <c r="AZ877" s="14"/>
      <c r="BA877" s="14"/>
      <c r="BB877" s="14"/>
      <c r="BC877" s="14"/>
    </row>
    <row r="878" spans="1:55" x14ac:dyDescent="0.2">
      <c r="A878" s="7"/>
      <c r="B878" s="7"/>
      <c r="C878" s="7"/>
      <c r="D878" s="7"/>
      <c r="E878" s="7"/>
      <c r="F878" s="7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  <c r="AC878" s="14"/>
      <c r="AD878" s="14"/>
      <c r="AE878" s="14"/>
      <c r="AF878" s="14"/>
      <c r="AG878" s="14"/>
      <c r="AH878" s="14"/>
      <c r="AI878" s="14"/>
      <c r="AJ878" s="14"/>
      <c r="AK878" s="14"/>
      <c r="AL878" s="14"/>
      <c r="AM878" s="14"/>
      <c r="AN878" s="14"/>
      <c r="AO878" s="14"/>
      <c r="AP878" s="14"/>
      <c r="AQ878" s="14"/>
      <c r="AR878" s="14"/>
      <c r="AS878" s="14"/>
      <c r="AT878" s="14"/>
      <c r="AU878" s="14"/>
      <c r="AV878" s="14"/>
      <c r="AW878" s="14"/>
      <c r="AX878" s="14"/>
      <c r="AY878" s="14"/>
      <c r="AZ878" s="14"/>
      <c r="BA878" s="14"/>
      <c r="BB878" s="14"/>
      <c r="BC878" s="14"/>
    </row>
    <row r="879" spans="1:55" x14ac:dyDescent="0.2">
      <c r="A879" s="7"/>
      <c r="B879" s="7"/>
      <c r="C879" s="7"/>
      <c r="D879" s="7"/>
      <c r="E879" s="7"/>
      <c r="F879" s="7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4"/>
      <c r="AD879" s="14"/>
      <c r="AE879" s="14"/>
      <c r="AF879" s="14"/>
      <c r="AG879" s="14"/>
      <c r="AH879" s="14"/>
      <c r="AI879" s="14"/>
      <c r="AJ879" s="14"/>
      <c r="AK879" s="14"/>
      <c r="AL879" s="14"/>
      <c r="AM879" s="14"/>
      <c r="AN879" s="14"/>
      <c r="AO879" s="14"/>
      <c r="AP879" s="14"/>
      <c r="AQ879" s="14"/>
      <c r="AR879" s="14"/>
      <c r="AS879" s="14"/>
      <c r="AT879" s="14"/>
      <c r="AU879" s="14"/>
      <c r="AV879" s="14"/>
      <c r="AW879" s="14"/>
      <c r="AX879" s="14"/>
      <c r="AY879" s="14"/>
      <c r="AZ879" s="14"/>
      <c r="BA879" s="14"/>
      <c r="BB879" s="14"/>
      <c r="BC879" s="14"/>
    </row>
    <row r="880" spans="1:55" x14ac:dyDescent="0.2">
      <c r="A880" s="7"/>
      <c r="B880" s="7"/>
      <c r="C880" s="7"/>
      <c r="D880" s="7"/>
      <c r="E880" s="7"/>
      <c r="F880" s="7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  <c r="AC880" s="14"/>
      <c r="AD880" s="14"/>
      <c r="AE880" s="14"/>
      <c r="AF880" s="14"/>
      <c r="AG880" s="14"/>
      <c r="AH880" s="14"/>
      <c r="AI880" s="14"/>
      <c r="AJ880" s="14"/>
      <c r="AK880" s="14"/>
      <c r="AL880" s="14"/>
      <c r="AM880" s="14"/>
      <c r="AN880" s="14"/>
      <c r="AO880" s="14"/>
      <c r="AP880" s="14"/>
      <c r="AQ880" s="14"/>
      <c r="AR880" s="14"/>
      <c r="AS880" s="14"/>
      <c r="AT880" s="14"/>
      <c r="AU880" s="14"/>
      <c r="AV880" s="14"/>
      <c r="AW880" s="14"/>
      <c r="AX880" s="14"/>
      <c r="AY880" s="14"/>
      <c r="AZ880" s="14"/>
      <c r="BA880" s="14"/>
      <c r="BB880" s="14"/>
      <c r="BC880" s="14"/>
    </row>
    <row r="881" spans="1:55" x14ac:dyDescent="0.2">
      <c r="A881" s="7"/>
      <c r="B881" s="7"/>
      <c r="C881" s="7"/>
      <c r="D881" s="7"/>
      <c r="E881" s="7"/>
      <c r="F881" s="7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  <c r="AD881" s="14"/>
      <c r="AE881" s="14"/>
      <c r="AF881" s="14"/>
      <c r="AG881" s="14"/>
      <c r="AH881" s="14"/>
      <c r="AI881" s="14"/>
      <c r="AJ881" s="14"/>
      <c r="AK881" s="14"/>
      <c r="AL881" s="14"/>
      <c r="AM881" s="14"/>
      <c r="AN881" s="14"/>
      <c r="AO881" s="14"/>
      <c r="AP881" s="14"/>
      <c r="AQ881" s="14"/>
      <c r="AR881" s="14"/>
      <c r="AS881" s="14"/>
      <c r="AT881" s="14"/>
      <c r="AU881" s="14"/>
      <c r="AV881" s="14"/>
      <c r="AW881" s="14"/>
      <c r="AX881" s="14"/>
      <c r="AY881" s="14"/>
      <c r="AZ881" s="14"/>
      <c r="BA881" s="14"/>
      <c r="BB881" s="14"/>
      <c r="BC881" s="14"/>
    </row>
    <row r="882" spans="1:55" x14ac:dyDescent="0.2">
      <c r="A882" s="7"/>
      <c r="B882" s="7"/>
      <c r="C882" s="7"/>
      <c r="D882" s="7"/>
      <c r="E882" s="7"/>
      <c r="F882" s="7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  <c r="AC882" s="14"/>
      <c r="AD882" s="14"/>
      <c r="AE882" s="14"/>
      <c r="AF882" s="14"/>
      <c r="AG882" s="14"/>
      <c r="AH882" s="14"/>
      <c r="AI882" s="14"/>
      <c r="AJ882" s="14"/>
      <c r="AK882" s="14"/>
      <c r="AL882" s="14"/>
      <c r="AM882" s="14"/>
      <c r="AN882" s="14"/>
      <c r="AO882" s="14"/>
      <c r="AP882" s="14"/>
      <c r="AQ882" s="14"/>
      <c r="AR882" s="14"/>
      <c r="AS882" s="14"/>
      <c r="AT882" s="14"/>
      <c r="AU882" s="14"/>
      <c r="AV882" s="14"/>
      <c r="AW882" s="14"/>
      <c r="AX882" s="14"/>
      <c r="AY882" s="14"/>
      <c r="AZ882" s="14"/>
      <c r="BA882" s="14"/>
      <c r="BB882" s="14"/>
      <c r="BC882" s="14"/>
    </row>
    <row r="883" spans="1:55" x14ac:dyDescent="0.2">
      <c r="A883" s="7"/>
      <c r="B883" s="7"/>
      <c r="C883" s="7"/>
      <c r="D883" s="7"/>
      <c r="E883" s="7"/>
      <c r="F883" s="7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  <c r="AD883" s="14"/>
      <c r="AE883" s="14"/>
      <c r="AF883" s="14"/>
      <c r="AG883" s="14"/>
      <c r="AH883" s="14"/>
      <c r="AI883" s="14"/>
      <c r="AJ883" s="14"/>
      <c r="AK883" s="14"/>
      <c r="AL883" s="14"/>
      <c r="AM883" s="14"/>
      <c r="AN883" s="14"/>
      <c r="AO883" s="14"/>
      <c r="AP883" s="14"/>
      <c r="AQ883" s="14"/>
      <c r="AR883" s="14"/>
      <c r="AS883" s="14"/>
      <c r="AT883" s="14"/>
      <c r="AU883" s="14"/>
      <c r="AV883" s="14"/>
      <c r="AW883" s="14"/>
      <c r="AX883" s="14"/>
      <c r="AY883" s="14"/>
      <c r="AZ883" s="14"/>
      <c r="BA883" s="14"/>
      <c r="BB883" s="14"/>
      <c r="BC883" s="14"/>
    </row>
    <row r="884" spans="1:55" x14ac:dyDescent="0.2">
      <c r="A884" s="7"/>
      <c r="B884" s="7"/>
      <c r="C884" s="7"/>
      <c r="D884" s="7"/>
      <c r="E884" s="7"/>
      <c r="F884" s="7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  <c r="AD884" s="14"/>
      <c r="AE884" s="14"/>
      <c r="AF884" s="14"/>
      <c r="AG884" s="14"/>
      <c r="AH884" s="14"/>
      <c r="AI884" s="14"/>
      <c r="AJ884" s="14"/>
      <c r="AK884" s="14"/>
      <c r="AL884" s="14"/>
      <c r="AM884" s="14"/>
      <c r="AN884" s="14"/>
      <c r="AO884" s="14"/>
      <c r="AP884" s="14"/>
      <c r="AQ884" s="14"/>
      <c r="AR884" s="14"/>
      <c r="AS884" s="14"/>
      <c r="AT884" s="14"/>
      <c r="AU884" s="14"/>
      <c r="AV884" s="14"/>
      <c r="AW884" s="14"/>
      <c r="AX884" s="14"/>
      <c r="AY884" s="14"/>
      <c r="AZ884" s="14"/>
      <c r="BA884" s="14"/>
      <c r="BB884" s="14"/>
      <c r="BC884" s="14"/>
    </row>
    <row r="885" spans="1:55" x14ac:dyDescent="0.2">
      <c r="A885" s="7"/>
      <c r="B885" s="7"/>
      <c r="C885" s="7"/>
      <c r="D885" s="7"/>
      <c r="E885" s="7"/>
      <c r="F885" s="7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4"/>
      <c r="AD885" s="14"/>
      <c r="AE885" s="14"/>
      <c r="AF885" s="14"/>
      <c r="AG885" s="14"/>
      <c r="AH885" s="14"/>
      <c r="AI885" s="14"/>
      <c r="AJ885" s="14"/>
      <c r="AK885" s="14"/>
      <c r="AL885" s="14"/>
      <c r="AM885" s="14"/>
      <c r="AN885" s="14"/>
      <c r="AO885" s="14"/>
      <c r="AP885" s="14"/>
      <c r="AQ885" s="14"/>
      <c r="AR885" s="14"/>
      <c r="AS885" s="14"/>
      <c r="AT885" s="14"/>
      <c r="AU885" s="14"/>
      <c r="AV885" s="14"/>
      <c r="AW885" s="14"/>
      <c r="AX885" s="14"/>
      <c r="AY885" s="14"/>
      <c r="AZ885" s="14"/>
      <c r="BA885" s="14"/>
      <c r="BB885" s="14"/>
      <c r="BC885" s="14"/>
    </row>
    <row r="886" spans="1:55" x14ac:dyDescent="0.2">
      <c r="A886" s="7"/>
      <c r="B886" s="7"/>
      <c r="C886" s="7"/>
      <c r="D886" s="7"/>
      <c r="E886" s="7"/>
      <c r="F886" s="7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4"/>
      <c r="AD886" s="14"/>
      <c r="AE886" s="14"/>
      <c r="AF886" s="14"/>
      <c r="AG886" s="14"/>
      <c r="AH886" s="14"/>
      <c r="AI886" s="14"/>
      <c r="AJ886" s="14"/>
      <c r="AK886" s="14"/>
      <c r="AL886" s="14"/>
      <c r="AM886" s="14"/>
      <c r="AN886" s="14"/>
      <c r="AO886" s="14"/>
      <c r="AP886" s="14"/>
      <c r="AQ886" s="14"/>
      <c r="AR886" s="14"/>
      <c r="AS886" s="14"/>
      <c r="AT886" s="14"/>
      <c r="AU886" s="14"/>
      <c r="AV886" s="14"/>
      <c r="AW886" s="14"/>
      <c r="AX886" s="14"/>
      <c r="AY886" s="14"/>
      <c r="AZ886" s="14"/>
      <c r="BA886" s="14"/>
      <c r="BB886" s="14"/>
      <c r="BC886" s="14"/>
    </row>
    <row r="887" spans="1:55" x14ac:dyDescent="0.2">
      <c r="A887" s="7"/>
      <c r="B887" s="7"/>
      <c r="C887" s="7"/>
      <c r="D887" s="7"/>
      <c r="E887" s="7"/>
      <c r="F887" s="7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4"/>
      <c r="AD887" s="14"/>
      <c r="AE887" s="14"/>
      <c r="AF887" s="14"/>
      <c r="AG887" s="14"/>
      <c r="AH887" s="14"/>
      <c r="AI887" s="14"/>
      <c r="AJ887" s="14"/>
      <c r="AK887" s="14"/>
      <c r="AL887" s="14"/>
      <c r="AM887" s="14"/>
      <c r="AN887" s="14"/>
      <c r="AO887" s="14"/>
      <c r="AP887" s="14"/>
      <c r="AQ887" s="14"/>
      <c r="AR887" s="14"/>
      <c r="AS887" s="14"/>
      <c r="AT887" s="14"/>
      <c r="AU887" s="14"/>
      <c r="AV887" s="14"/>
      <c r="AW887" s="14"/>
      <c r="AX887" s="14"/>
      <c r="AY887" s="14"/>
      <c r="AZ887" s="14"/>
      <c r="BA887" s="14"/>
      <c r="BB887" s="14"/>
      <c r="BC887" s="14"/>
    </row>
    <row r="888" spans="1:55" x14ac:dyDescent="0.2">
      <c r="A888" s="7"/>
      <c r="B888" s="7"/>
      <c r="C888" s="7"/>
      <c r="D888" s="7"/>
      <c r="E888" s="7"/>
      <c r="F888" s="7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4"/>
      <c r="AD888" s="14"/>
      <c r="AE888" s="14"/>
      <c r="AF888" s="14"/>
      <c r="AG888" s="14"/>
      <c r="AH888" s="14"/>
      <c r="AI888" s="14"/>
      <c r="AJ888" s="14"/>
      <c r="AK888" s="14"/>
      <c r="AL888" s="14"/>
      <c r="AM888" s="14"/>
      <c r="AN888" s="14"/>
      <c r="AO888" s="14"/>
      <c r="AP888" s="14"/>
      <c r="AQ888" s="14"/>
      <c r="AR888" s="14"/>
      <c r="AS888" s="14"/>
      <c r="AT888" s="14"/>
      <c r="AU888" s="14"/>
      <c r="AV888" s="14"/>
      <c r="AW888" s="14"/>
      <c r="AX888" s="14"/>
      <c r="AY888" s="14"/>
      <c r="AZ888" s="14"/>
      <c r="BA888" s="14"/>
      <c r="BB888" s="14"/>
      <c r="BC888" s="14"/>
    </row>
    <row r="889" spans="1:55" x14ac:dyDescent="0.2">
      <c r="A889" s="7"/>
      <c r="B889" s="7"/>
      <c r="C889" s="7"/>
      <c r="D889" s="7"/>
      <c r="E889" s="7"/>
      <c r="F889" s="7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  <c r="AD889" s="14"/>
      <c r="AE889" s="14"/>
      <c r="AF889" s="14"/>
      <c r="AG889" s="14"/>
      <c r="AH889" s="14"/>
      <c r="AI889" s="14"/>
      <c r="AJ889" s="14"/>
      <c r="AK889" s="14"/>
      <c r="AL889" s="14"/>
      <c r="AM889" s="14"/>
      <c r="AN889" s="14"/>
      <c r="AO889" s="14"/>
      <c r="AP889" s="14"/>
      <c r="AQ889" s="14"/>
      <c r="AR889" s="14"/>
      <c r="AS889" s="14"/>
      <c r="AT889" s="14"/>
      <c r="AU889" s="14"/>
      <c r="AV889" s="14"/>
      <c r="AW889" s="14"/>
      <c r="AX889" s="14"/>
      <c r="AY889" s="14"/>
      <c r="AZ889" s="14"/>
      <c r="BA889" s="14"/>
      <c r="BB889" s="14"/>
      <c r="BC889" s="14"/>
    </row>
    <row r="890" spans="1:55" x14ac:dyDescent="0.2">
      <c r="A890" s="7"/>
      <c r="B890" s="7"/>
      <c r="C890" s="7"/>
      <c r="D890" s="7"/>
      <c r="E890" s="7"/>
      <c r="F890" s="7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4"/>
      <c r="AD890" s="14"/>
      <c r="AE890" s="14"/>
      <c r="AF890" s="14"/>
      <c r="AG890" s="14"/>
      <c r="AH890" s="14"/>
      <c r="AI890" s="14"/>
      <c r="AJ890" s="14"/>
      <c r="AK890" s="14"/>
      <c r="AL890" s="14"/>
      <c r="AM890" s="14"/>
      <c r="AN890" s="14"/>
      <c r="AO890" s="14"/>
      <c r="AP890" s="14"/>
      <c r="AQ890" s="14"/>
      <c r="AR890" s="14"/>
      <c r="AS890" s="14"/>
      <c r="AT890" s="14"/>
      <c r="AU890" s="14"/>
      <c r="AV890" s="14"/>
      <c r="AW890" s="14"/>
      <c r="AX890" s="14"/>
      <c r="AY890" s="14"/>
      <c r="AZ890" s="14"/>
      <c r="BA890" s="14"/>
      <c r="BB890" s="14"/>
      <c r="BC890" s="14"/>
    </row>
    <row r="891" spans="1:55" x14ac:dyDescent="0.2">
      <c r="A891" s="7"/>
      <c r="B891" s="7"/>
      <c r="C891" s="7"/>
      <c r="D891" s="7"/>
      <c r="E891" s="7"/>
      <c r="F891" s="7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  <c r="AC891" s="14"/>
      <c r="AD891" s="14"/>
      <c r="AE891" s="14"/>
      <c r="AF891" s="14"/>
      <c r="AG891" s="14"/>
      <c r="AH891" s="14"/>
      <c r="AI891" s="14"/>
      <c r="AJ891" s="14"/>
      <c r="AK891" s="14"/>
      <c r="AL891" s="14"/>
      <c r="AM891" s="14"/>
      <c r="AN891" s="14"/>
      <c r="AO891" s="14"/>
      <c r="AP891" s="14"/>
      <c r="AQ891" s="14"/>
      <c r="AR891" s="14"/>
      <c r="AS891" s="14"/>
      <c r="AT891" s="14"/>
      <c r="AU891" s="14"/>
      <c r="AV891" s="14"/>
      <c r="AW891" s="14"/>
      <c r="AX891" s="14"/>
      <c r="AY891" s="14"/>
      <c r="AZ891" s="14"/>
      <c r="BA891" s="14"/>
      <c r="BB891" s="14"/>
      <c r="BC891" s="14"/>
    </row>
    <row r="892" spans="1:55" x14ac:dyDescent="0.2">
      <c r="A892" s="7"/>
      <c r="B892" s="7"/>
      <c r="C892" s="7"/>
      <c r="D892" s="7"/>
      <c r="E892" s="7"/>
      <c r="F892" s="7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  <c r="AC892" s="14"/>
      <c r="AD892" s="14"/>
      <c r="AE892" s="14"/>
      <c r="AF892" s="14"/>
      <c r="AG892" s="14"/>
      <c r="AH892" s="14"/>
      <c r="AI892" s="14"/>
      <c r="AJ892" s="14"/>
      <c r="AK892" s="14"/>
      <c r="AL892" s="14"/>
      <c r="AM892" s="14"/>
      <c r="AN892" s="14"/>
      <c r="AO892" s="14"/>
      <c r="AP892" s="14"/>
      <c r="AQ892" s="14"/>
      <c r="AR892" s="14"/>
      <c r="AS892" s="14"/>
      <c r="AT892" s="14"/>
      <c r="AU892" s="14"/>
      <c r="AV892" s="14"/>
      <c r="AW892" s="14"/>
      <c r="AX892" s="14"/>
      <c r="AY892" s="14"/>
      <c r="AZ892" s="14"/>
      <c r="BA892" s="14"/>
      <c r="BB892" s="14"/>
      <c r="BC892" s="14"/>
    </row>
    <row r="893" spans="1:55" x14ac:dyDescent="0.2">
      <c r="A893" s="7"/>
      <c r="B893" s="7"/>
      <c r="C893" s="7"/>
      <c r="D893" s="7"/>
      <c r="E893" s="7"/>
      <c r="F893" s="7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  <c r="AC893" s="14"/>
      <c r="AD893" s="14"/>
      <c r="AE893" s="14"/>
      <c r="AF893" s="14"/>
      <c r="AG893" s="14"/>
      <c r="AH893" s="14"/>
      <c r="AI893" s="14"/>
      <c r="AJ893" s="14"/>
      <c r="AK893" s="14"/>
      <c r="AL893" s="14"/>
      <c r="AM893" s="14"/>
      <c r="AN893" s="14"/>
      <c r="AO893" s="14"/>
      <c r="AP893" s="14"/>
      <c r="AQ893" s="14"/>
      <c r="AR893" s="14"/>
      <c r="AS893" s="14"/>
      <c r="AT893" s="14"/>
      <c r="AU893" s="14"/>
      <c r="AV893" s="14"/>
      <c r="AW893" s="14"/>
      <c r="AX893" s="14"/>
      <c r="AY893" s="14"/>
      <c r="AZ893" s="14"/>
      <c r="BA893" s="14"/>
      <c r="BB893" s="14"/>
      <c r="BC893" s="14"/>
    </row>
    <row r="894" spans="1:55" x14ac:dyDescent="0.2">
      <c r="A894" s="7"/>
      <c r="B894" s="7"/>
      <c r="C894" s="7"/>
      <c r="D894" s="7"/>
      <c r="E894" s="7"/>
      <c r="F894" s="7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  <c r="AC894" s="14"/>
      <c r="AD894" s="14"/>
      <c r="AE894" s="14"/>
      <c r="AF894" s="14"/>
      <c r="AG894" s="14"/>
      <c r="AH894" s="14"/>
      <c r="AI894" s="14"/>
      <c r="AJ894" s="14"/>
      <c r="AK894" s="14"/>
      <c r="AL894" s="14"/>
      <c r="AM894" s="14"/>
      <c r="AN894" s="14"/>
      <c r="AO894" s="14"/>
      <c r="AP894" s="14"/>
      <c r="AQ894" s="14"/>
      <c r="AR894" s="14"/>
      <c r="AS894" s="14"/>
      <c r="AT894" s="14"/>
      <c r="AU894" s="14"/>
      <c r="AV894" s="14"/>
      <c r="AW894" s="14"/>
      <c r="AX894" s="14"/>
      <c r="AY894" s="14"/>
      <c r="AZ894" s="14"/>
      <c r="BA894" s="14"/>
      <c r="BB894" s="14"/>
      <c r="BC894" s="14"/>
    </row>
    <row r="895" spans="1:55" x14ac:dyDescent="0.2">
      <c r="A895" s="7"/>
      <c r="B895" s="7"/>
      <c r="C895" s="7"/>
      <c r="D895" s="7"/>
      <c r="E895" s="7"/>
      <c r="F895" s="7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4"/>
      <c r="AD895" s="14"/>
      <c r="AE895" s="14"/>
      <c r="AF895" s="14"/>
      <c r="AG895" s="14"/>
      <c r="AH895" s="14"/>
      <c r="AI895" s="14"/>
      <c r="AJ895" s="14"/>
      <c r="AK895" s="14"/>
      <c r="AL895" s="14"/>
      <c r="AM895" s="14"/>
      <c r="AN895" s="14"/>
      <c r="AO895" s="14"/>
      <c r="AP895" s="14"/>
      <c r="AQ895" s="14"/>
      <c r="AR895" s="14"/>
      <c r="AS895" s="14"/>
      <c r="AT895" s="14"/>
      <c r="AU895" s="14"/>
      <c r="AV895" s="14"/>
      <c r="AW895" s="14"/>
      <c r="AX895" s="14"/>
      <c r="AY895" s="14"/>
      <c r="AZ895" s="14"/>
      <c r="BA895" s="14"/>
      <c r="BB895" s="14"/>
      <c r="BC895" s="14"/>
    </row>
    <row r="896" spans="1:55" x14ac:dyDescent="0.2">
      <c r="A896" s="7"/>
      <c r="B896" s="7"/>
      <c r="C896" s="7"/>
      <c r="D896" s="7"/>
      <c r="E896" s="7"/>
      <c r="F896" s="7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4"/>
      <c r="AD896" s="14"/>
      <c r="AE896" s="14"/>
      <c r="AF896" s="14"/>
      <c r="AG896" s="14"/>
      <c r="AH896" s="14"/>
      <c r="AI896" s="14"/>
      <c r="AJ896" s="14"/>
      <c r="AK896" s="14"/>
      <c r="AL896" s="14"/>
      <c r="AM896" s="14"/>
      <c r="AN896" s="14"/>
      <c r="AO896" s="14"/>
      <c r="AP896" s="14"/>
      <c r="AQ896" s="14"/>
      <c r="AR896" s="14"/>
      <c r="AS896" s="14"/>
      <c r="AT896" s="14"/>
      <c r="AU896" s="14"/>
      <c r="AV896" s="14"/>
      <c r="AW896" s="14"/>
      <c r="AX896" s="14"/>
      <c r="AY896" s="14"/>
      <c r="AZ896" s="14"/>
      <c r="BA896" s="14"/>
      <c r="BB896" s="14"/>
      <c r="BC896" s="14"/>
    </row>
    <row r="897" spans="1:55" x14ac:dyDescent="0.2">
      <c r="A897" s="7"/>
      <c r="B897" s="7"/>
      <c r="C897" s="7"/>
      <c r="D897" s="7"/>
      <c r="E897" s="7"/>
      <c r="F897" s="7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4"/>
      <c r="AD897" s="14"/>
      <c r="AE897" s="14"/>
      <c r="AF897" s="14"/>
      <c r="AG897" s="14"/>
      <c r="AH897" s="14"/>
      <c r="AI897" s="14"/>
      <c r="AJ897" s="14"/>
      <c r="AK897" s="14"/>
      <c r="AL897" s="14"/>
      <c r="AM897" s="14"/>
      <c r="AN897" s="14"/>
      <c r="AO897" s="14"/>
      <c r="AP897" s="14"/>
      <c r="AQ897" s="14"/>
      <c r="AR897" s="14"/>
      <c r="AS897" s="14"/>
      <c r="AT897" s="14"/>
      <c r="AU897" s="14"/>
      <c r="AV897" s="14"/>
      <c r="AW897" s="14"/>
      <c r="AX897" s="14"/>
      <c r="AY897" s="14"/>
      <c r="AZ897" s="14"/>
      <c r="BA897" s="14"/>
      <c r="BB897" s="14"/>
      <c r="BC897" s="14"/>
    </row>
    <row r="898" spans="1:55" x14ac:dyDescent="0.2">
      <c r="A898" s="7"/>
      <c r="B898" s="7"/>
      <c r="C898" s="7"/>
      <c r="D898" s="7"/>
      <c r="E898" s="7"/>
      <c r="F898" s="7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4"/>
      <c r="AD898" s="14"/>
      <c r="AE898" s="14"/>
      <c r="AF898" s="14"/>
      <c r="AG898" s="14"/>
      <c r="AH898" s="14"/>
      <c r="AI898" s="14"/>
      <c r="AJ898" s="14"/>
      <c r="AK898" s="14"/>
      <c r="AL898" s="14"/>
      <c r="AM898" s="14"/>
      <c r="AN898" s="14"/>
      <c r="AO898" s="14"/>
      <c r="AP898" s="14"/>
      <c r="AQ898" s="14"/>
      <c r="AR898" s="14"/>
      <c r="AS898" s="14"/>
      <c r="AT898" s="14"/>
      <c r="AU898" s="14"/>
      <c r="AV898" s="14"/>
      <c r="AW898" s="14"/>
      <c r="AX898" s="14"/>
      <c r="AY898" s="14"/>
      <c r="AZ898" s="14"/>
      <c r="BA898" s="14"/>
      <c r="BB898" s="14"/>
      <c r="BC898" s="14"/>
    </row>
    <row r="899" spans="1:55" x14ac:dyDescent="0.2">
      <c r="A899" s="7"/>
      <c r="B899" s="7"/>
      <c r="C899" s="7"/>
      <c r="D899" s="7"/>
      <c r="E899" s="7"/>
      <c r="F899" s="7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4"/>
      <c r="AD899" s="14"/>
      <c r="AE899" s="14"/>
      <c r="AF899" s="14"/>
      <c r="AG899" s="14"/>
      <c r="AH899" s="14"/>
      <c r="AI899" s="14"/>
      <c r="AJ899" s="14"/>
      <c r="AK899" s="14"/>
      <c r="AL899" s="14"/>
      <c r="AM899" s="14"/>
      <c r="AN899" s="14"/>
      <c r="AO899" s="14"/>
      <c r="AP899" s="14"/>
      <c r="AQ899" s="14"/>
      <c r="AR899" s="14"/>
      <c r="AS899" s="14"/>
      <c r="AT899" s="14"/>
      <c r="AU899" s="14"/>
      <c r="AV899" s="14"/>
      <c r="AW899" s="14"/>
      <c r="AX899" s="14"/>
      <c r="AY899" s="14"/>
      <c r="AZ899" s="14"/>
      <c r="BA899" s="14"/>
      <c r="BB899" s="14"/>
      <c r="BC899" s="14"/>
    </row>
    <row r="900" spans="1:55" x14ac:dyDescent="0.2">
      <c r="A900" s="7"/>
      <c r="B900" s="7"/>
      <c r="C900" s="7"/>
      <c r="D900" s="7"/>
      <c r="E900" s="7"/>
      <c r="F900" s="7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4"/>
      <c r="AD900" s="14"/>
      <c r="AE900" s="14"/>
      <c r="AF900" s="14"/>
      <c r="AG900" s="14"/>
      <c r="AH900" s="14"/>
      <c r="AI900" s="14"/>
      <c r="AJ900" s="14"/>
      <c r="AK900" s="14"/>
      <c r="AL900" s="14"/>
      <c r="AM900" s="14"/>
      <c r="AN900" s="14"/>
      <c r="AO900" s="14"/>
      <c r="AP900" s="14"/>
      <c r="AQ900" s="14"/>
      <c r="AR900" s="14"/>
      <c r="AS900" s="14"/>
      <c r="AT900" s="14"/>
      <c r="AU900" s="14"/>
      <c r="AV900" s="14"/>
      <c r="AW900" s="14"/>
      <c r="AX900" s="14"/>
      <c r="AY900" s="14"/>
      <c r="AZ900" s="14"/>
      <c r="BA900" s="14"/>
      <c r="BB900" s="14"/>
      <c r="BC900" s="14"/>
    </row>
    <row r="901" spans="1:55" x14ac:dyDescent="0.2">
      <c r="A901" s="7"/>
      <c r="B901" s="7"/>
      <c r="C901" s="7"/>
      <c r="D901" s="7"/>
      <c r="E901" s="7"/>
      <c r="F901" s="7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  <c r="AC901" s="14"/>
      <c r="AD901" s="14"/>
      <c r="AE901" s="14"/>
      <c r="AF901" s="14"/>
      <c r="AG901" s="14"/>
      <c r="AH901" s="14"/>
      <c r="AI901" s="14"/>
      <c r="AJ901" s="14"/>
      <c r="AK901" s="14"/>
      <c r="AL901" s="14"/>
      <c r="AM901" s="14"/>
      <c r="AN901" s="14"/>
      <c r="AO901" s="14"/>
      <c r="AP901" s="14"/>
      <c r="AQ901" s="14"/>
      <c r="AR901" s="14"/>
      <c r="AS901" s="14"/>
      <c r="AT901" s="14"/>
      <c r="AU901" s="14"/>
      <c r="AV901" s="14"/>
      <c r="AW901" s="14"/>
      <c r="AX901" s="14"/>
      <c r="AY901" s="14"/>
      <c r="AZ901" s="14"/>
      <c r="BA901" s="14"/>
      <c r="BB901" s="14"/>
      <c r="BC901" s="14"/>
    </row>
    <row r="902" spans="1:55" x14ac:dyDescent="0.2">
      <c r="A902" s="7"/>
      <c r="B902" s="7"/>
      <c r="C902" s="7"/>
      <c r="D902" s="7"/>
      <c r="E902" s="7"/>
      <c r="F902" s="7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  <c r="AC902" s="14"/>
      <c r="AD902" s="14"/>
      <c r="AE902" s="14"/>
      <c r="AF902" s="14"/>
      <c r="AG902" s="14"/>
      <c r="AH902" s="14"/>
      <c r="AI902" s="14"/>
      <c r="AJ902" s="14"/>
      <c r="AK902" s="14"/>
      <c r="AL902" s="14"/>
      <c r="AM902" s="14"/>
      <c r="AN902" s="14"/>
      <c r="AO902" s="14"/>
      <c r="AP902" s="14"/>
      <c r="AQ902" s="14"/>
      <c r="AR902" s="14"/>
      <c r="AS902" s="14"/>
      <c r="AT902" s="14"/>
      <c r="AU902" s="14"/>
      <c r="AV902" s="14"/>
      <c r="AW902" s="14"/>
      <c r="AX902" s="14"/>
      <c r="AY902" s="14"/>
      <c r="AZ902" s="14"/>
      <c r="BA902" s="14"/>
      <c r="BB902" s="14"/>
      <c r="BC902" s="14"/>
    </row>
    <row r="903" spans="1:55" x14ac:dyDescent="0.2">
      <c r="A903" s="7"/>
      <c r="B903" s="7"/>
      <c r="C903" s="7"/>
      <c r="D903" s="7"/>
      <c r="E903" s="7"/>
      <c r="F903" s="7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4"/>
      <c r="AD903" s="14"/>
      <c r="AE903" s="14"/>
      <c r="AF903" s="14"/>
      <c r="AG903" s="14"/>
      <c r="AH903" s="14"/>
      <c r="AI903" s="14"/>
      <c r="AJ903" s="14"/>
      <c r="AK903" s="14"/>
      <c r="AL903" s="14"/>
      <c r="AM903" s="14"/>
      <c r="AN903" s="14"/>
      <c r="AO903" s="14"/>
      <c r="AP903" s="14"/>
      <c r="AQ903" s="14"/>
      <c r="AR903" s="14"/>
      <c r="AS903" s="14"/>
      <c r="AT903" s="14"/>
      <c r="AU903" s="14"/>
      <c r="AV903" s="14"/>
      <c r="AW903" s="14"/>
      <c r="AX903" s="14"/>
      <c r="AY903" s="14"/>
      <c r="AZ903" s="14"/>
      <c r="BA903" s="14"/>
      <c r="BB903" s="14"/>
      <c r="BC903" s="14"/>
    </row>
    <row r="904" spans="1:55" x14ac:dyDescent="0.2">
      <c r="A904" s="7"/>
      <c r="B904" s="7"/>
      <c r="C904" s="7"/>
      <c r="D904" s="7"/>
      <c r="E904" s="7"/>
      <c r="F904" s="7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  <c r="AC904" s="14"/>
      <c r="AD904" s="14"/>
      <c r="AE904" s="14"/>
      <c r="AF904" s="14"/>
      <c r="AG904" s="14"/>
      <c r="AH904" s="14"/>
      <c r="AI904" s="14"/>
      <c r="AJ904" s="14"/>
      <c r="AK904" s="14"/>
      <c r="AL904" s="14"/>
      <c r="AM904" s="14"/>
      <c r="AN904" s="14"/>
      <c r="AO904" s="14"/>
      <c r="AP904" s="14"/>
      <c r="AQ904" s="14"/>
      <c r="AR904" s="14"/>
      <c r="AS904" s="14"/>
      <c r="AT904" s="14"/>
      <c r="AU904" s="14"/>
      <c r="AV904" s="14"/>
      <c r="AW904" s="14"/>
      <c r="AX904" s="14"/>
      <c r="AY904" s="14"/>
      <c r="AZ904" s="14"/>
      <c r="BA904" s="14"/>
      <c r="BB904" s="14"/>
      <c r="BC904" s="14"/>
    </row>
    <row r="905" spans="1:55" x14ac:dyDescent="0.2">
      <c r="A905" s="7"/>
      <c r="B905" s="7"/>
      <c r="C905" s="7"/>
      <c r="D905" s="7"/>
      <c r="E905" s="7"/>
      <c r="F905" s="7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4"/>
      <c r="AD905" s="14"/>
      <c r="AE905" s="14"/>
      <c r="AF905" s="14"/>
      <c r="AG905" s="14"/>
      <c r="AH905" s="14"/>
      <c r="AI905" s="14"/>
      <c r="AJ905" s="14"/>
      <c r="AK905" s="14"/>
      <c r="AL905" s="14"/>
      <c r="AM905" s="14"/>
      <c r="AN905" s="14"/>
      <c r="AO905" s="14"/>
      <c r="AP905" s="14"/>
      <c r="AQ905" s="14"/>
      <c r="AR905" s="14"/>
      <c r="AS905" s="14"/>
      <c r="AT905" s="14"/>
      <c r="AU905" s="14"/>
      <c r="AV905" s="14"/>
      <c r="AW905" s="14"/>
      <c r="AX905" s="14"/>
      <c r="AY905" s="14"/>
      <c r="AZ905" s="14"/>
      <c r="BA905" s="14"/>
      <c r="BB905" s="14"/>
      <c r="BC905" s="14"/>
    </row>
    <row r="906" spans="1:55" x14ac:dyDescent="0.2">
      <c r="A906" s="7"/>
      <c r="B906" s="7"/>
      <c r="C906" s="7"/>
      <c r="D906" s="7"/>
      <c r="E906" s="7"/>
      <c r="F906" s="7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4"/>
      <c r="AD906" s="14"/>
      <c r="AE906" s="14"/>
      <c r="AF906" s="14"/>
      <c r="AG906" s="14"/>
      <c r="AH906" s="14"/>
      <c r="AI906" s="14"/>
      <c r="AJ906" s="14"/>
      <c r="AK906" s="14"/>
      <c r="AL906" s="14"/>
      <c r="AM906" s="14"/>
      <c r="AN906" s="14"/>
      <c r="AO906" s="14"/>
      <c r="AP906" s="14"/>
      <c r="AQ906" s="14"/>
      <c r="AR906" s="14"/>
      <c r="AS906" s="14"/>
      <c r="AT906" s="14"/>
      <c r="AU906" s="14"/>
      <c r="AV906" s="14"/>
      <c r="AW906" s="14"/>
      <c r="AX906" s="14"/>
      <c r="AY906" s="14"/>
      <c r="AZ906" s="14"/>
      <c r="BA906" s="14"/>
      <c r="BB906" s="14"/>
      <c r="BC906" s="14"/>
    </row>
    <row r="907" spans="1:55" x14ac:dyDescent="0.2">
      <c r="A907" s="7"/>
      <c r="B907" s="7"/>
      <c r="C907" s="7"/>
      <c r="D907" s="7"/>
      <c r="E907" s="7"/>
      <c r="F907" s="7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4"/>
      <c r="AD907" s="14"/>
      <c r="AE907" s="14"/>
      <c r="AF907" s="14"/>
      <c r="AG907" s="14"/>
      <c r="AH907" s="14"/>
      <c r="AI907" s="14"/>
      <c r="AJ907" s="14"/>
      <c r="AK907" s="14"/>
      <c r="AL907" s="14"/>
      <c r="AM907" s="14"/>
      <c r="AN907" s="14"/>
      <c r="AO907" s="14"/>
      <c r="AP907" s="14"/>
      <c r="AQ907" s="14"/>
      <c r="AR907" s="14"/>
      <c r="AS907" s="14"/>
      <c r="AT907" s="14"/>
      <c r="AU907" s="14"/>
      <c r="AV907" s="14"/>
      <c r="AW907" s="14"/>
      <c r="AX907" s="14"/>
      <c r="AY907" s="14"/>
      <c r="AZ907" s="14"/>
      <c r="BA907" s="14"/>
      <c r="BB907" s="14"/>
      <c r="BC907" s="14"/>
    </row>
    <row r="908" spans="1:55" x14ac:dyDescent="0.2">
      <c r="A908" s="7"/>
      <c r="B908" s="7"/>
      <c r="C908" s="7"/>
      <c r="D908" s="7"/>
      <c r="E908" s="7"/>
      <c r="F908" s="7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4"/>
      <c r="AD908" s="14"/>
      <c r="AE908" s="14"/>
      <c r="AF908" s="14"/>
      <c r="AG908" s="14"/>
      <c r="AH908" s="14"/>
      <c r="AI908" s="14"/>
      <c r="AJ908" s="14"/>
      <c r="AK908" s="14"/>
      <c r="AL908" s="14"/>
      <c r="AM908" s="14"/>
      <c r="AN908" s="14"/>
      <c r="AO908" s="14"/>
      <c r="AP908" s="14"/>
      <c r="AQ908" s="14"/>
      <c r="AR908" s="14"/>
      <c r="AS908" s="14"/>
      <c r="AT908" s="14"/>
      <c r="AU908" s="14"/>
      <c r="AV908" s="14"/>
      <c r="AW908" s="14"/>
      <c r="AX908" s="14"/>
      <c r="AY908" s="14"/>
      <c r="AZ908" s="14"/>
      <c r="BA908" s="14"/>
      <c r="BB908" s="14"/>
      <c r="BC908" s="14"/>
    </row>
    <row r="909" spans="1:55" x14ac:dyDescent="0.2">
      <c r="A909" s="7"/>
      <c r="B909" s="7"/>
      <c r="C909" s="7"/>
      <c r="D909" s="7"/>
      <c r="E909" s="7"/>
      <c r="F909" s="7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4"/>
      <c r="AD909" s="14"/>
      <c r="AE909" s="14"/>
      <c r="AF909" s="14"/>
      <c r="AG909" s="14"/>
      <c r="AH909" s="14"/>
      <c r="AI909" s="14"/>
      <c r="AJ909" s="14"/>
      <c r="AK909" s="14"/>
      <c r="AL909" s="14"/>
      <c r="AM909" s="14"/>
      <c r="AN909" s="14"/>
      <c r="AO909" s="14"/>
      <c r="AP909" s="14"/>
      <c r="AQ909" s="14"/>
      <c r="AR909" s="14"/>
      <c r="AS909" s="14"/>
      <c r="AT909" s="14"/>
      <c r="AU909" s="14"/>
      <c r="AV909" s="14"/>
      <c r="AW909" s="14"/>
      <c r="AX909" s="14"/>
      <c r="AY909" s="14"/>
      <c r="AZ909" s="14"/>
      <c r="BA909" s="14"/>
      <c r="BB909" s="14"/>
      <c r="BC909" s="14"/>
    </row>
    <row r="910" spans="1:55" x14ac:dyDescent="0.2">
      <c r="A910" s="7"/>
      <c r="B910" s="7"/>
      <c r="C910" s="7"/>
      <c r="D910" s="7"/>
      <c r="E910" s="7"/>
      <c r="F910" s="7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  <c r="AB910" s="14"/>
      <c r="AC910" s="14"/>
      <c r="AD910" s="14"/>
      <c r="AE910" s="14"/>
      <c r="AF910" s="14"/>
      <c r="AG910" s="14"/>
      <c r="AH910" s="14"/>
      <c r="AI910" s="14"/>
      <c r="AJ910" s="14"/>
      <c r="AK910" s="14"/>
      <c r="AL910" s="14"/>
      <c r="AM910" s="14"/>
      <c r="AN910" s="14"/>
      <c r="AO910" s="14"/>
      <c r="AP910" s="14"/>
      <c r="AQ910" s="14"/>
      <c r="AR910" s="14"/>
      <c r="AS910" s="14"/>
      <c r="AT910" s="14"/>
      <c r="AU910" s="14"/>
      <c r="AV910" s="14"/>
      <c r="AW910" s="14"/>
      <c r="AX910" s="14"/>
      <c r="AY910" s="14"/>
      <c r="AZ910" s="14"/>
      <c r="BA910" s="14"/>
      <c r="BB910" s="14"/>
      <c r="BC910" s="14"/>
    </row>
    <row r="911" spans="1:55" x14ac:dyDescent="0.2">
      <c r="A911" s="7"/>
      <c r="B911" s="7"/>
      <c r="C911" s="7"/>
      <c r="D911" s="7"/>
      <c r="E911" s="7"/>
      <c r="F911" s="7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  <c r="AC911" s="14"/>
      <c r="AD911" s="14"/>
      <c r="AE911" s="14"/>
      <c r="AF911" s="14"/>
      <c r="AG911" s="14"/>
      <c r="AH911" s="14"/>
      <c r="AI911" s="14"/>
      <c r="AJ911" s="14"/>
      <c r="AK911" s="14"/>
      <c r="AL911" s="14"/>
      <c r="AM911" s="14"/>
      <c r="AN911" s="14"/>
      <c r="AO911" s="14"/>
      <c r="AP911" s="14"/>
      <c r="AQ911" s="14"/>
      <c r="AR911" s="14"/>
      <c r="AS911" s="14"/>
      <c r="AT911" s="14"/>
      <c r="AU911" s="14"/>
      <c r="AV911" s="14"/>
      <c r="AW911" s="14"/>
      <c r="AX911" s="14"/>
      <c r="AY911" s="14"/>
      <c r="AZ911" s="14"/>
      <c r="BA911" s="14"/>
      <c r="BB911" s="14"/>
      <c r="BC911" s="14"/>
    </row>
    <row r="912" spans="1:55" x14ac:dyDescent="0.2">
      <c r="A912" s="7"/>
      <c r="B912" s="7"/>
      <c r="C912" s="7"/>
      <c r="D912" s="7"/>
      <c r="E912" s="7"/>
      <c r="F912" s="7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  <c r="AB912" s="14"/>
      <c r="AC912" s="14"/>
      <c r="AD912" s="14"/>
      <c r="AE912" s="14"/>
      <c r="AF912" s="14"/>
      <c r="AG912" s="14"/>
      <c r="AH912" s="14"/>
      <c r="AI912" s="14"/>
      <c r="AJ912" s="14"/>
      <c r="AK912" s="14"/>
      <c r="AL912" s="14"/>
      <c r="AM912" s="14"/>
      <c r="AN912" s="14"/>
      <c r="AO912" s="14"/>
      <c r="AP912" s="14"/>
      <c r="AQ912" s="14"/>
      <c r="AR912" s="14"/>
      <c r="AS912" s="14"/>
      <c r="AT912" s="14"/>
      <c r="AU912" s="14"/>
      <c r="AV912" s="14"/>
      <c r="AW912" s="14"/>
      <c r="AX912" s="14"/>
      <c r="AY912" s="14"/>
      <c r="AZ912" s="14"/>
      <c r="BA912" s="14"/>
      <c r="BB912" s="14"/>
      <c r="BC912" s="14"/>
    </row>
    <row r="913" spans="1:55" x14ac:dyDescent="0.2">
      <c r="A913" s="7"/>
      <c r="B913" s="7"/>
      <c r="C913" s="7"/>
      <c r="D913" s="7"/>
      <c r="E913" s="7"/>
      <c r="F913" s="7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  <c r="AC913" s="14"/>
      <c r="AD913" s="14"/>
      <c r="AE913" s="14"/>
      <c r="AF913" s="14"/>
      <c r="AG913" s="14"/>
      <c r="AH913" s="14"/>
      <c r="AI913" s="14"/>
      <c r="AJ913" s="14"/>
      <c r="AK913" s="14"/>
      <c r="AL913" s="14"/>
      <c r="AM913" s="14"/>
      <c r="AN913" s="14"/>
      <c r="AO913" s="14"/>
      <c r="AP913" s="14"/>
      <c r="AQ913" s="14"/>
      <c r="AR913" s="14"/>
      <c r="AS913" s="14"/>
      <c r="AT913" s="14"/>
      <c r="AU913" s="14"/>
      <c r="AV913" s="14"/>
      <c r="AW913" s="14"/>
      <c r="AX913" s="14"/>
      <c r="AY913" s="14"/>
      <c r="AZ913" s="14"/>
      <c r="BA913" s="14"/>
      <c r="BB913" s="14"/>
      <c r="BC913" s="14"/>
    </row>
    <row r="914" spans="1:55" x14ac:dyDescent="0.2">
      <c r="A914" s="7"/>
      <c r="B914" s="7"/>
      <c r="C914" s="7"/>
      <c r="D914" s="7"/>
      <c r="E914" s="7"/>
      <c r="F914" s="7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  <c r="AC914" s="14"/>
      <c r="AD914" s="14"/>
      <c r="AE914" s="14"/>
      <c r="AF914" s="14"/>
      <c r="AG914" s="14"/>
      <c r="AH914" s="14"/>
      <c r="AI914" s="14"/>
      <c r="AJ914" s="14"/>
      <c r="AK914" s="14"/>
      <c r="AL914" s="14"/>
      <c r="AM914" s="14"/>
      <c r="AN914" s="14"/>
      <c r="AO914" s="14"/>
      <c r="AP914" s="14"/>
      <c r="AQ914" s="14"/>
      <c r="AR914" s="14"/>
      <c r="AS914" s="14"/>
      <c r="AT914" s="14"/>
      <c r="AU914" s="14"/>
      <c r="AV914" s="14"/>
      <c r="AW914" s="14"/>
      <c r="AX914" s="14"/>
      <c r="AY914" s="14"/>
      <c r="AZ914" s="14"/>
      <c r="BA914" s="14"/>
      <c r="BB914" s="14"/>
      <c r="BC914" s="14"/>
    </row>
    <row r="915" spans="1:55" x14ac:dyDescent="0.2">
      <c r="A915" s="7"/>
      <c r="B915" s="7"/>
      <c r="C915" s="7"/>
      <c r="D915" s="7"/>
      <c r="E915" s="7"/>
      <c r="F915" s="7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4"/>
      <c r="AD915" s="14"/>
      <c r="AE915" s="14"/>
      <c r="AF915" s="14"/>
      <c r="AG915" s="14"/>
      <c r="AH915" s="14"/>
      <c r="AI915" s="14"/>
      <c r="AJ915" s="14"/>
      <c r="AK915" s="14"/>
      <c r="AL915" s="14"/>
      <c r="AM915" s="14"/>
      <c r="AN915" s="14"/>
      <c r="AO915" s="14"/>
      <c r="AP915" s="14"/>
      <c r="AQ915" s="14"/>
      <c r="AR915" s="14"/>
      <c r="AS915" s="14"/>
      <c r="AT915" s="14"/>
      <c r="AU915" s="14"/>
      <c r="AV915" s="14"/>
      <c r="AW915" s="14"/>
      <c r="AX915" s="14"/>
      <c r="AY915" s="14"/>
      <c r="AZ915" s="14"/>
      <c r="BA915" s="14"/>
      <c r="BB915" s="14"/>
      <c r="BC915" s="14"/>
    </row>
    <row r="916" spans="1:55" x14ac:dyDescent="0.2">
      <c r="A916" s="7"/>
      <c r="B916" s="7"/>
      <c r="C916" s="7"/>
      <c r="D916" s="7"/>
      <c r="E916" s="7"/>
      <c r="F916" s="7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  <c r="AC916" s="14"/>
      <c r="AD916" s="14"/>
      <c r="AE916" s="14"/>
      <c r="AF916" s="14"/>
      <c r="AG916" s="14"/>
      <c r="AH916" s="14"/>
      <c r="AI916" s="14"/>
      <c r="AJ916" s="14"/>
      <c r="AK916" s="14"/>
      <c r="AL916" s="14"/>
      <c r="AM916" s="14"/>
      <c r="AN916" s="14"/>
      <c r="AO916" s="14"/>
      <c r="AP916" s="14"/>
      <c r="AQ916" s="14"/>
      <c r="AR916" s="14"/>
      <c r="AS916" s="14"/>
      <c r="AT916" s="14"/>
      <c r="AU916" s="14"/>
      <c r="AV916" s="14"/>
      <c r="AW916" s="14"/>
      <c r="AX916" s="14"/>
      <c r="AY916" s="14"/>
      <c r="AZ916" s="14"/>
      <c r="BA916" s="14"/>
      <c r="BB916" s="14"/>
      <c r="BC916" s="14"/>
    </row>
    <row r="917" spans="1:55" x14ac:dyDescent="0.2">
      <c r="A917" s="7"/>
      <c r="B917" s="7"/>
      <c r="C917" s="7"/>
      <c r="D917" s="7"/>
      <c r="E917" s="7"/>
      <c r="F917" s="7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4"/>
      <c r="AD917" s="14"/>
      <c r="AE917" s="14"/>
      <c r="AF917" s="14"/>
      <c r="AG917" s="14"/>
      <c r="AH917" s="14"/>
      <c r="AI917" s="14"/>
      <c r="AJ917" s="14"/>
      <c r="AK917" s="14"/>
      <c r="AL917" s="14"/>
      <c r="AM917" s="14"/>
      <c r="AN917" s="14"/>
      <c r="AO917" s="14"/>
      <c r="AP917" s="14"/>
      <c r="AQ917" s="14"/>
      <c r="AR917" s="14"/>
      <c r="AS917" s="14"/>
      <c r="AT917" s="14"/>
      <c r="AU917" s="14"/>
      <c r="AV917" s="14"/>
      <c r="AW917" s="14"/>
      <c r="AX917" s="14"/>
      <c r="AY917" s="14"/>
      <c r="AZ917" s="14"/>
      <c r="BA917" s="14"/>
      <c r="BB917" s="14"/>
      <c r="BC917" s="14"/>
    </row>
    <row r="918" spans="1:55" x14ac:dyDescent="0.2">
      <c r="A918" s="7"/>
      <c r="B918" s="7"/>
      <c r="C918" s="7"/>
      <c r="D918" s="7"/>
      <c r="E918" s="7"/>
      <c r="F918" s="7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4"/>
      <c r="AD918" s="14"/>
      <c r="AE918" s="14"/>
      <c r="AF918" s="14"/>
      <c r="AG918" s="14"/>
      <c r="AH918" s="14"/>
      <c r="AI918" s="14"/>
      <c r="AJ918" s="14"/>
      <c r="AK918" s="14"/>
      <c r="AL918" s="14"/>
      <c r="AM918" s="14"/>
      <c r="AN918" s="14"/>
      <c r="AO918" s="14"/>
      <c r="AP918" s="14"/>
      <c r="AQ918" s="14"/>
      <c r="AR918" s="14"/>
      <c r="AS918" s="14"/>
      <c r="AT918" s="14"/>
      <c r="AU918" s="14"/>
      <c r="AV918" s="14"/>
      <c r="AW918" s="14"/>
      <c r="AX918" s="14"/>
      <c r="AY918" s="14"/>
      <c r="AZ918" s="14"/>
      <c r="BA918" s="14"/>
      <c r="BB918" s="14"/>
      <c r="BC918" s="14"/>
    </row>
    <row r="919" spans="1:55" x14ac:dyDescent="0.2">
      <c r="A919" s="7"/>
      <c r="B919" s="7"/>
      <c r="C919" s="7"/>
      <c r="D919" s="7"/>
      <c r="E919" s="7"/>
      <c r="F919" s="7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4"/>
      <c r="AD919" s="14"/>
      <c r="AE919" s="14"/>
      <c r="AF919" s="14"/>
      <c r="AG919" s="14"/>
      <c r="AH919" s="14"/>
      <c r="AI919" s="14"/>
      <c r="AJ919" s="14"/>
      <c r="AK919" s="14"/>
      <c r="AL919" s="14"/>
      <c r="AM919" s="14"/>
      <c r="AN919" s="14"/>
      <c r="AO919" s="14"/>
      <c r="AP919" s="14"/>
      <c r="AQ919" s="14"/>
      <c r="AR919" s="14"/>
      <c r="AS919" s="14"/>
      <c r="AT919" s="14"/>
      <c r="AU919" s="14"/>
      <c r="AV919" s="14"/>
      <c r="AW919" s="14"/>
      <c r="AX919" s="14"/>
      <c r="AY919" s="14"/>
      <c r="AZ919" s="14"/>
      <c r="BA919" s="14"/>
      <c r="BB919" s="14"/>
      <c r="BC919" s="14"/>
    </row>
    <row r="920" spans="1:55" x14ac:dyDescent="0.2">
      <c r="A920" s="7"/>
      <c r="B920" s="7"/>
      <c r="C920" s="7"/>
      <c r="D920" s="7"/>
      <c r="E920" s="7"/>
      <c r="F920" s="7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  <c r="AC920" s="14"/>
      <c r="AD920" s="14"/>
      <c r="AE920" s="14"/>
      <c r="AF920" s="14"/>
      <c r="AG920" s="14"/>
      <c r="AH920" s="14"/>
      <c r="AI920" s="14"/>
      <c r="AJ920" s="14"/>
      <c r="AK920" s="14"/>
      <c r="AL920" s="14"/>
      <c r="AM920" s="14"/>
      <c r="AN920" s="14"/>
      <c r="AO920" s="14"/>
      <c r="AP920" s="14"/>
      <c r="AQ920" s="14"/>
      <c r="AR920" s="14"/>
      <c r="AS920" s="14"/>
      <c r="AT920" s="14"/>
      <c r="AU920" s="14"/>
      <c r="AV920" s="14"/>
      <c r="AW920" s="14"/>
      <c r="AX920" s="14"/>
      <c r="AY920" s="14"/>
      <c r="AZ920" s="14"/>
      <c r="BA920" s="14"/>
      <c r="BB920" s="14"/>
      <c r="BC920" s="14"/>
    </row>
    <row r="921" spans="1:55" x14ac:dyDescent="0.2">
      <c r="A921" s="7"/>
      <c r="B921" s="7"/>
      <c r="C921" s="7"/>
      <c r="D921" s="7"/>
      <c r="E921" s="7"/>
      <c r="F921" s="7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  <c r="AB921" s="14"/>
      <c r="AC921" s="14"/>
      <c r="AD921" s="14"/>
      <c r="AE921" s="14"/>
      <c r="AF921" s="14"/>
      <c r="AG921" s="14"/>
      <c r="AH921" s="14"/>
      <c r="AI921" s="14"/>
      <c r="AJ921" s="14"/>
      <c r="AK921" s="14"/>
      <c r="AL921" s="14"/>
      <c r="AM921" s="14"/>
      <c r="AN921" s="14"/>
      <c r="AO921" s="14"/>
      <c r="AP921" s="14"/>
      <c r="AQ921" s="14"/>
      <c r="AR921" s="14"/>
      <c r="AS921" s="14"/>
      <c r="AT921" s="14"/>
      <c r="AU921" s="14"/>
      <c r="AV921" s="14"/>
      <c r="AW921" s="14"/>
      <c r="AX921" s="14"/>
      <c r="AY921" s="14"/>
      <c r="AZ921" s="14"/>
      <c r="BA921" s="14"/>
      <c r="BB921" s="14"/>
      <c r="BC921" s="14"/>
    </row>
    <row r="922" spans="1:55" x14ac:dyDescent="0.2">
      <c r="A922" s="7"/>
      <c r="B922" s="7"/>
      <c r="C922" s="7"/>
      <c r="D922" s="7"/>
      <c r="E922" s="7"/>
      <c r="F922" s="7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  <c r="AB922" s="14"/>
      <c r="AC922" s="14"/>
      <c r="AD922" s="14"/>
      <c r="AE922" s="14"/>
      <c r="AF922" s="14"/>
      <c r="AG922" s="14"/>
      <c r="AH922" s="14"/>
      <c r="AI922" s="14"/>
      <c r="AJ922" s="14"/>
      <c r="AK922" s="14"/>
      <c r="AL922" s="14"/>
      <c r="AM922" s="14"/>
      <c r="AN922" s="14"/>
      <c r="AO922" s="14"/>
      <c r="AP922" s="14"/>
      <c r="AQ922" s="14"/>
      <c r="AR922" s="14"/>
      <c r="AS922" s="14"/>
      <c r="AT922" s="14"/>
      <c r="AU922" s="14"/>
      <c r="AV922" s="14"/>
      <c r="AW922" s="14"/>
      <c r="AX922" s="14"/>
      <c r="AY922" s="14"/>
      <c r="AZ922" s="14"/>
      <c r="BA922" s="14"/>
      <c r="BB922" s="14"/>
      <c r="BC922" s="14"/>
    </row>
    <row r="923" spans="1:55" x14ac:dyDescent="0.2">
      <c r="A923" s="7"/>
      <c r="B923" s="7"/>
      <c r="C923" s="7"/>
      <c r="D923" s="7"/>
      <c r="E923" s="7"/>
      <c r="F923" s="7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  <c r="AC923" s="14"/>
      <c r="AD923" s="14"/>
      <c r="AE923" s="14"/>
      <c r="AF923" s="14"/>
      <c r="AG923" s="14"/>
      <c r="AH923" s="14"/>
      <c r="AI923" s="14"/>
      <c r="AJ923" s="14"/>
      <c r="AK923" s="14"/>
      <c r="AL923" s="14"/>
      <c r="AM923" s="14"/>
      <c r="AN923" s="14"/>
      <c r="AO923" s="14"/>
      <c r="AP923" s="14"/>
      <c r="AQ923" s="14"/>
      <c r="AR923" s="14"/>
      <c r="AS923" s="14"/>
      <c r="AT923" s="14"/>
      <c r="AU923" s="14"/>
      <c r="AV923" s="14"/>
      <c r="AW923" s="14"/>
      <c r="AX923" s="14"/>
      <c r="AY923" s="14"/>
      <c r="AZ923" s="14"/>
      <c r="BA923" s="14"/>
      <c r="BB923" s="14"/>
      <c r="BC923" s="14"/>
    </row>
    <row r="924" spans="1:55" x14ac:dyDescent="0.2">
      <c r="A924" s="7"/>
      <c r="B924" s="7"/>
      <c r="C924" s="7"/>
      <c r="D924" s="7"/>
      <c r="E924" s="7"/>
      <c r="F924" s="7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  <c r="AB924" s="14"/>
      <c r="AC924" s="14"/>
      <c r="AD924" s="14"/>
      <c r="AE924" s="14"/>
      <c r="AF924" s="14"/>
      <c r="AG924" s="14"/>
      <c r="AH924" s="14"/>
      <c r="AI924" s="14"/>
      <c r="AJ924" s="14"/>
      <c r="AK924" s="14"/>
      <c r="AL924" s="14"/>
      <c r="AM924" s="14"/>
      <c r="AN924" s="14"/>
      <c r="AO924" s="14"/>
      <c r="AP924" s="14"/>
      <c r="AQ924" s="14"/>
      <c r="AR924" s="14"/>
      <c r="AS924" s="14"/>
      <c r="AT924" s="14"/>
      <c r="AU924" s="14"/>
      <c r="AV924" s="14"/>
      <c r="AW924" s="14"/>
      <c r="AX924" s="14"/>
      <c r="AY924" s="14"/>
      <c r="AZ924" s="14"/>
      <c r="BA924" s="14"/>
      <c r="BB924" s="14"/>
      <c r="BC924" s="14"/>
    </row>
    <row r="925" spans="1:55" x14ac:dyDescent="0.2">
      <c r="A925" s="7"/>
      <c r="B925" s="7"/>
      <c r="C925" s="7"/>
      <c r="D925" s="7"/>
      <c r="E925" s="7"/>
      <c r="F925" s="7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  <c r="AC925" s="14"/>
      <c r="AD925" s="14"/>
      <c r="AE925" s="14"/>
      <c r="AF925" s="14"/>
      <c r="AG925" s="14"/>
      <c r="AH925" s="14"/>
      <c r="AI925" s="14"/>
      <c r="AJ925" s="14"/>
      <c r="AK925" s="14"/>
      <c r="AL925" s="14"/>
      <c r="AM925" s="14"/>
      <c r="AN925" s="14"/>
      <c r="AO925" s="14"/>
      <c r="AP925" s="14"/>
      <c r="AQ925" s="14"/>
      <c r="AR925" s="14"/>
      <c r="AS925" s="14"/>
      <c r="AT925" s="14"/>
      <c r="AU925" s="14"/>
      <c r="AV925" s="14"/>
      <c r="AW925" s="14"/>
      <c r="AX925" s="14"/>
      <c r="AY925" s="14"/>
      <c r="AZ925" s="14"/>
      <c r="BA925" s="14"/>
      <c r="BB925" s="14"/>
      <c r="BC925" s="14"/>
    </row>
    <row r="926" spans="1:55" x14ac:dyDescent="0.2">
      <c r="A926" s="7"/>
      <c r="B926" s="7"/>
      <c r="C926" s="7"/>
      <c r="D926" s="7"/>
      <c r="E926" s="7"/>
      <c r="F926" s="7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4"/>
      <c r="AD926" s="14"/>
      <c r="AE926" s="14"/>
      <c r="AF926" s="14"/>
      <c r="AG926" s="14"/>
      <c r="AH926" s="14"/>
      <c r="AI926" s="14"/>
      <c r="AJ926" s="14"/>
      <c r="AK926" s="14"/>
      <c r="AL926" s="14"/>
      <c r="AM926" s="14"/>
      <c r="AN926" s="14"/>
      <c r="AO926" s="14"/>
      <c r="AP926" s="14"/>
      <c r="AQ926" s="14"/>
      <c r="AR926" s="14"/>
      <c r="AS926" s="14"/>
      <c r="AT926" s="14"/>
      <c r="AU926" s="14"/>
      <c r="AV926" s="14"/>
      <c r="AW926" s="14"/>
      <c r="AX926" s="14"/>
      <c r="AY926" s="14"/>
      <c r="AZ926" s="14"/>
      <c r="BA926" s="14"/>
      <c r="BB926" s="14"/>
      <c r="BC926" s="14"/>
    </row>
    <row r="927" spans="1:55" x14ac:dyDescent="0.2">
      <c r="A927" s="7"/>
      <c r="B927" s="7"/>
      <c r="C927" s="7"/>
      <c r="D927" s="7"/>
      <c r="E927" s="7"/>
      <c r="F927" s="7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4"/>
      <c r="AD927" s="14"/>
      <c r="AE927" s="14"/>
      <c r="AF927" s="14"/>
      <c r="AG927" s="14"/>
      <c r="AH927" s="14"/>
      <c r="AI927" s="14"/>
      <c r="AJ927" s="14"/>
      <c r="AK927" s="14"/>
      <c r="AL927" s="14"/>
      <c r="AM927" s="14"/>
      <c r="AN927" s="14"/>
      <c r="AO927" s="14"/>
      <c r="AP927" s="14"/>
      <c r="AQ927" s="14"/>
      <c r="AR927" s="14"/>
      <c r="AS927" s="14"/>
      <c r="AT927" s="14"/>
      <c r="AU927" s="14"/>
      <c r="AV927" s="14"/>
      <c r="AW927" s="14"/>
      <c r="AX927" s="14"/>
      <c r="AY927" s="14"/>
      <c r="AZ927" s="14"/>
      <c r="BA927" s="14"/>
      <c r="BB927" s="14"/>
      <c r="BC927" s="14"/>
    </row>
    <row r="928" spans="1:55" x14ac:dyDescent="0.2">
      <c r="A928" s="7"/>
      <c r="B928" s="7"/>
      <c r="C928" s="7"/>
      <c r="D928" s="7"/>
      <c r="E928" s="7"/>
      <c r="F928" s="7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4"/>
      <c r="AD928" s="14"/>
      <c r="AE928" s="14"/>
      <c r="AF928" s="14"/>
      <c r="AG928" s="14"/>
      <c r="AH928" s="14"/>
      <c r="AI928" s="14"/>
      <c r="AJ928" s="14"/>
      <c r="AK928" s="14"/>
      <c r="AL928" s="14"/>
      <c r="AM928" s="14"/>
      <c r="AN928" s="14"/>
      <c r="AO928" s="14"/>
      <c r="AP928" s="14"/>
      <c r="AQ928" s="14"/>
      <c r="AR928" s="14"/>
      <c r="AS928" s="14"/>
      <c r="AT928" s="14"/>
      <c r="AU928" s="14"/>
      <c r="AV928" s="14"/>
      <c r="AW928" s="14"/>
      <c r="AX928" s="14"/>
      <c r="AY928" s="14"/>
      <c r="AZ928" s="14"/>
      <c r="BA928" s="14"/>
      <c r="BB928" s="14"/>
      <c r="BC928" s="14"/>
    </row>
    <row r="929" spans="1:55" x14ac:dyDescent="0.2">
      <c r="A929" s="7"/>
      <c r="B929" s="7"/>
      <c r="C929" s="7"/>
      <c r="D929" s="7"/>
      <c r="E929" s="7"/>
      <c r="F929" s="7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4"/>
      <c r="AD929" s="14"/>
      <c r="AE929" s="14"/>
      <c r="AF929" s="14"/>
      <c r="AG929" s="14"/>
      <c r="AH929" s="14"/>
      <c r="AI929" s="14"/>
      <c r="AJ929" s="14"/>
      <c r="AK929" s="14"/>
      <c r="AL929" s="14"/>
      <c r="AM929" s="14"/>
      <c r="AN929" s="14"/>
      <c r="AO929" s="14"/>
      <c r="AP929" s="14"/>
      <c r="AQ929" s="14"/>
      <c r="AR929" s="14"/>
      <c r="AS929" s="14"/>
      <c r="AT929" s="14"/>
      <c r="AU929" s="14"/>
      <c r="AV929" s="14"/>
      <c r="AW929" s="14"/>
      <c r="AX929" s="14"/>
      <c r="AY929" s="14"/>
      <c r="AZ929" s="14"/>
      <c r="BA929" s="14"/>
      <c r="BB929" s="14"/>
      <c r="BC929" s="14"/>
    </row>
    <row r="930" spans="1:55" x14ac:dyDescent="0.2">
      <c r="A930" s="7"/>
      <c r="B930" s="7"/>
      <c r="C930" s="7"/>
      <c r="D930" s="7"/>
      <c r="E930" s="7"/>
      <c r="F930" s="7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  <c r="AB930" s="14"/>
      <c r="AC930" s="14"/>
      <c r="AD930" s="14"/>
      <c r="AE930" s="14"/>
      <c r="AF930" s="14"/>
      <c r="AG930" s="14"/>
      <c r="AH930" s="14"/>
      <c r="AI930" s="14"/>
      <c r="AJ930" s="14"/>
      <c r="AK930" s="14"/>
      <c r="AL930" s="14"/>
      <c r="AM930" s="14"/>
      <c r="AN930" s="14"/>
      <c r="AO930" s="14"/>
      <c r="AP930" s="14"/>
      <c r="AQ930" s="14"/>
      <c r="AR930" s="14"/>
      <c r="AS930" s="14"/>
      <c r="AT930" s="14"/>
      <c r="AU930" s="14"/>
      <c r="AV930" s="14"/>
      <c r="AW930" s="14"/>
      <c r="AX930" s="14"/>
      <c r="AY930" s="14"/>
      <c r="AZ930" s="14"/>
      <c r="BA930" s="14"/>
      <c r="BB930" s="14"/>
      <c r="BC930" s="14"/>
    </row>
    <row r="931" spans="1:55" x14ac:dyDescent="0.2">
      <c r="A931" s="7"/>
      <c r="B931" s="7"/>
      <c r="C931" s="7"/>
      <c r="D931" s="7"/>
      <c r="E931" s="7"/>
      <c r="F931" s="7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  <c r="AB931" s="14"/>
      <c r="AC931" s="14"/>
      <c r="AD931" s="14"/>
      <c r="AE931" s="14"/>
      <c r="AF931" s="14"/>
      <c r="AG931" s="14"/>
      <c r="AH931" s="14"/>
      <c r="AI931" s="14"/>
      <c r="AJ931" s="14"/>
      <c r="AK931" s="14"/>
      <c r="AL931" s="14"/>
      <c r="AM931" s="14"/>
      <c r="AN931" s="14"/>
      <c r="AO931" s="14"/>
      <c r="AP931" s="14"/>
      <c r="AQ931" s="14"/>
      <c r="AR931" s="14"/>
      <c r="AS931" s="14"/>
      <c r="AT931" s="14"/>
      <c r="AU931" s="14"/>
      <c r="AV931" s="14"/>
      <c r="AW931" s="14"/>
      <c r="AX931" s="14"/>
      <c r="AY931" s="14"/>
      <c r="AZ931" s="14"/>
      <c r="BA931" s="14"/>
      <c r="BB931" s="14"/>
      <c r="BC931" s="14"/>
    </row>
    <row r="932" spans="1:55" x14ac:dyDescent="0.2">
      <c r="A932" s="7"/>
      <c r="B932" s="7"/>
      <c r="C932" s="7"/>
      <c r="D932" s="7"/>
      <c r="E932" s="7"/>
      <c r="F932" s="7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  <c r="AB932" s="14"/>
      <c r="AC932" s="14"/>
      <c r="AD932" s="14"/>
      <c r="AE932" s="14"/>
      <c r="AF932" s="14"/>
      <c r="AG932" s="14"/>
      <c r="AH932" s="14"/>
      <c r="AI932" s="14"/>
      <c r="AJ932" s="14"/>
      <c r="AK932" s="14"/>
      <c r="AL932" s="14"/>
      <c r="AM932" s="14"/>
      <c r="AN932" s="14"/>
      <c r="AO932" s="14"/>
      <c r="AP932" s="14"/>
      <c r="AQ932" s="14"/>
      <c r="AR932" s="14"/>
      <c r="AS932" s="14"/>
      <c r="AT932" s="14"/>
      <c r="AU932" s="14"/>
      <c r="AV932" s="14"/>
      <c r="AW932" s="14"/>
      <c r="AX932" s="14"/>
      <c r="AY932" s="14"/>
      <c r="AZ932" s="14"/>
      <c r="BA932" s="14"/>
      <c r="BB932" s="14"/>
      <c r="BC932" s="14"/>
    </row>
    <row r="933" spans="1:55" x14ac:dyDescent="0.2">
      <c r="A933" s="7"/>
      <c r="B933" s="7"/>
      <c r="C933" s="7"/>
      <c r="D933" s="7"/>
      <c r="E933" s="7"/>
      <c r="F933" s="7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  <c r="AB933" s="14"/>
      <c r="AC933" s="14"/>
      <c r="AD933" s="14"/>
      <c r="AE933" s="14"/>
      <c r="AF933" s="14"/>
      <c r="AG933" s="14"/>
      <c r="AH933" s="14"/>
      <c r="AI933" s="14"/>
      <c r="AJ933" s="14"/>
      <c r="AK933" s="14"/>
      <c r="AL933" s="14"/>
      <c r="AM933" s="14"/>
      <c r="AN933" s="14"/>
      <c r="AO933" s="14"/>
      <c r="AP933" s="14"/>
      <c r="AQ933" s="14"/>
      <c r="AR933" s="14"/>
      <c r="AS933" s="14"/>
      <c r="AT933" s="14"/>
      <c r="AU933" s="14"/>
      <c r="AV933" s="14"/>
      <c r="AW933" s="14"/>
      <c r="AX933" s="14"/>
      <c r="AY933" s="14"/>
      <c r="AZ933" s="14"/>
      <c r="BA933" s="14"/>
      <c r="BB933" s="14"/>
      <c r="BC933" s="14"/>
    </row>
    <row r="934" spans="1:55" x14ac:dyDescent="0.2">
      <c r="A934" s="7"/>
      <c r="B934" s="7"/>
      <c r="C934" s="7"/>
      <c r="D934" s="7"/>
      <c r="E934" s="7"/>
      <c r="F934" s="7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  <c r="AB934" s="14"/>
      <c r="AC934" s="14"/>
      <c r="AD934" s="14"/>
      <c r="AE934" s="14"/>
      <c r="AF934" s="14"/>
      <c r="AG934" s="14"/>
      <c r="AH934" s="14"/>
      <c r="AI934" s="14"/>
      <c r="AJ934" s="14"/>
      <c r="AK934" s="14"/>
      <c r="AL934" s="14"/>
      <c r="AM934" s="14"/>
      <c r="AN934" s="14"/>
      <c r="AO934" s="14"/>
      <c r="AP934" s="14"/>
      <c r="AQ934" s="14"/>
      <c r="AR934" s="14"/>
      <c r="AS934" s="14"/>
      <c r="AT934" s="14"/>
      <c r="AU934" s="14"/>
      <c r="AV934" s="14"/>
      <c r="AW934" s="14"/>
      <c r="AX934" s="14"/>
      <c r="AY934" s="14"/>
      <c r="AZ934" s="14"/>
      <c r="BA934" s="14"/>
      <c r="BB934" s="14"/>
      <c r="BC934" s="14"/>
    </row>
    <row r="935" spans="1:55" x14ac:dyDescent="0.2">
      <c r="A935" s="7"/>
      <c r="B935" s="7"/>
      <c r="C935" s="7"/>
      <c r="D935" s="7"/>
      <c r="E935" s="7"/>
      <c r="F935" s="7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  <c r="AC935" s="14"/>
      <c r="AD935" s="14"/>
      <c r="AE935" s="14"/>
      <c r="AF935" s="14"/>
      <c r="AG935" s="14"/>
      <c r="AH935" s="14"/>
      <c r="AI935" s="14"/>
      <c r="AJ935" s="14"/>
      <c r="AK935" s="14"/>
      <c r="AL935" s="14"/>
      <c r="AM935" s="14"/>
      <c r="AN935" s="14"/>
      <c r="AO935" s="14"/>
      <c r="AP935" s="14"/>
      <c r="AQ935" s="14"/>
      <c r="AR935" s="14"/>
      <c r="AS935" s="14"/>
      <c r="AT935" s="14"/>
      <c r="AU935" s="14"/>
      <c r="AV935" s="14"/>
      <c r="AW935" s="14"/>
      <c r="AX935" s="14"/>
      <c r="AY935" s="14"/>
      <c r="AZ935" s="14"/>
      <c r="BA935" s="14"/>
      <c r="BB935" s="14"/>
      <c r="BC935" s="14"/>
    </row>
    <row r="936" spans="1:55" x14ac:dyDescent="0.2">
      <c r="A936" s="7"/>
      <c r="B936" s="7"/>
      <c r="C936" s="7"/>
      <c r="D936" s="7"/>
      <c r="E936" s="7"/>
      <c r="F936" s="7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  <c r="AC936" s="14"/>
      <c r="AD936" s="14"/>
      <c r="AE936" s="14"/>
      <c r="AF936" s="14"/>
      <c r="AG936" s="14"/>
      <c r="AH936" s="14"/>
      <c r="AI936" s="14"/>
      <c r="AJ936" s="14"/>
      <c r="AK936" s="14"/>
      <c r="AL936" s="14"/>
      <c r="AM936" s="14"/>
      <c r="AN936" s="14"/>
      <c r="AO936" s="14"/>
      <c r="AP936" s="14"/>
      <c r="AQ936" s="14"/>
      <c r="AR936" s="14"/>
      <c r="AS936" s="14"/>
      <c r="AT936" s="14"/>
      <c r="AU936" s="14"/>
      <c r="AV936" s="14"/>
      <c r="AW936" s="14"/>
      <c r="AX936" s="14"/>
      <c r="AY936" s="14"/>
      <c r="AZ936" s="14"/>
      <c r="BA936" s="14"/>
      <c r="BB936" s="14"/>
      <c r="BC936" s="14"/>
    </row>
    <row r="937" spans="1:55" x14ac:dyDescent="0.2">
      <c r="A937" s="7"/>
      <c r="B937" s="7"/>
      <c r="C937" s="7"/>
      <c r="D937" s="7"/>
      <c r="E937" s="7"/>
      <c r="F937" s="7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4"/>
      <c r="AD937" s="14"/>
      <c r="AE937" s="14"/>
      <c r="AF937" s="14"/>
      <c r="AG937" s="14"/>
      <c r="AH937" s="14"/>
      <c r="AI937" s="14"/>
      <c r="AJ937" s="14"/>
      <c r="AK937" s="14"/>
      <c r="AL937" s="14"/>
      <c r="AM937" s="14"/>
      <c r="AN937" s="14"/>
      <c r="AO937" s="14"/>
      <c r="AP937" s="14"/>
      <c r="AQ937" s="14"/>
      <c r="AR937" s="14"/>
      <c r="AS937" s="14"/>
      <c r="AT937" s="14"/>
      <c r="AU937" s="14"/>
      <c r="AV937" s="14"/>
      <c r="AW937" s="14"/>
      <c r="AX937" s="14"/>
      <c r="AY937" s="14"/>
      <c r="AZ937" s="14"/>
      <c r="BA937" s="14"/>
      <c r="BB937" s="14"/>
      <c r="BC937" s="14"/>
    </row>
    <row r="938" spans="1:55" x14ac:dyDescent="0.2">
      <c r="A938" s="7"/>
      <c r="B938" s="7"/>
      <c r="C938" s="7"/>
      <c r="D938" s="7"/>
      <c r="E938" s="7"/>
      <c r="F938" s="7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  <c r="AC938" s="14"/>
      <c r="AD938" s="14"/>
      <c r="AE938" s="14"/>
      <c r="AF938" s="14"/>
      <c r="AG938" s="14"/>
      <c r="AH938" s="14"/>
      <c r="AI938" s="14"/>
      <c r="AJ938" s="14"/>
      <c r="AK938" s="14"/>
      <c r="AL938" s="14"/>
      <c r="AM938" s="14"/>
      <c r="AN938" s="14"/>
      <c r="AO938" s="14"/>
      <c r="AP938" s="14"/>
      <c r="AQ938" s="14"/>
      <c r="AR938" s="14"/>
      <c r="AS938" s="14"/>
      <c r="AT938" s="14"/>
      <c r="AU938" s="14"/>
      <c r="AV938" s="14"/>
      <c r="AW938" s="14"/>
      <c r="AX938" s="14"/>
      <c r="AY938" s="14"/>
      <c r="AZ938" s="14"/>
      <c r="BA938" s="14"/>
      <c r="BB938" s="14"/>
      <c r="BC938" s="14"/>
    </row>
    <row r="939" spans="1:55" x14ac:dyDescent="0.2">
      <c r="A939" s="7"/>
      <c r="B939" s="7"/>
      <c r="C939" s="7"/>
      <c r="D939" s="7"/>
      <c r="E939" s="7"/>
      <c r="F939" s="7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  <c r="AC939" s="14"/>
      <c r="AD939" s="14"/>
      <c r="AE939" s="14"/>
      <c r="AF939" s="14"/>
      <c r="AG939" s="14"/>
      <c r="AH939" s="14"/>
      <c r="AI939" s="14"/>
      <c r="AJ939" s="14"/>
      <c r="AK939" s="14"/>
      <c r="AL939" s="14"/>
      <c r="AM939" s="14"/>
      <c r="AN939" s="14"/>
      <c r="AO939" s="14"/>
      <c r="AP939" s="14"/>
      <c r="AQ939" s="14"/>
      <c r="AR939" s="14"/>
      <c r="AS939" s="14"/>
      <c r="AT939" s="14"/>
      <c r="AU939" s="14"/>
      <c r="AV939" s="14"/>
      <c r="AW939" s="14"/>
      <c r="AX939" s="14"/>
      <c r="AY939" s="14"/>
      <c r="AZ939" s="14"/>
      <c r="BA939" s="14"/>
      <c r="BB939" s="14"/>
      <c r="BC939" s="14"/>
    </row>
    <row r="940" spans="1:55" x14ac:dyDescent="0.2">
      <c r="A940" s="7"/>
      <c r="B940" s="7"/>
      <c r="C940" s="7"/>
      <c r="D940" s="7"/>
      <c r="E940" s="7"/>
      <c r="F940" s="7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  <c r="AB940" s="14"/>
      <c r="AC940" s="14"/>
      <c r="AD940" s="14"/>
      <c r="AE940" s="14"/>
      <c r="AF940" s="14"/>
      <c r="AG940" s="14"/>
      <c r="AH940" s="14"/>
      <c r="AI940" s="14"/>
      <c r="AJ940" s="14"/>
      <c r="AK940" s="14"/>
      <c r="AL940" s="14"/>
      <c r="AM940" s="14"/>
      <c r="AN940" s="14"/>
      <c r="AO940" s="14"/>
      <c r="AP940" s="14"/>
      <c r="AQ940" s="14"/>
      <c r="AR940" s="14"/>
      <c r="AS940" s="14"/>
      <c r="AT940" s="14"/>
      <c r="AU940" s="14"/>
      <c r="AV940" s="14"/>
      <c r="AW940" s="14"/>
      <c r="AX940" s="14"/>
      <c r="AY940" s="14"/>
      <c r="AZ940" s="14"/>
      <c r="BA940" s="14"/>
      <c r="BB940" s="14"/>
      <c r="BC940" s="14"/>
    </row>
    <row r="941" spans="1:55" x14ac:dyDescent="0.2">
      <c r="A941" s="7"/>
      <c r="B941" s="7"/>
      <c r="C941" s="7"/>
      <c r="D941" s="7"/>
      <c r="E941" s="7"/>
      <c r="F941" s="7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  <c r="AB941" s="14"/>
      <c r="AC941" s="14"/>
      <c r="AD941" s="14"/>
      <c r="AE941" s="14"/>
      <c r="AF941" s="14"/>
      <c r="AG941" s="14"/>
      <c r="AH941" s="14"/>
      <c r="AI941" s="14"/>
      <c r="AJ941" s="14"/>
      <c r="AK941" s="14"/>
      <c r="AL941" s="14"/>
      <c r="AM941" s="14"/>
      <c r="AN941" s="14"/>
      <c r="AO941" s="14"/>
      <c r="AP941" s="14"/>
      <c r="AQ941" s="14"/>
      <c r="AR941" s="14"/>
      <c r="AS941" s="14"/>
      <c r="AT941" s="14"/>
      <c r="AU941" s="14"/>
      <c r="AV941" s="14"/>
      <c r="AW941" s="14"/>
      <c r="AX941" s="14"/>
      <c r="AY941" s="14"/>
      <c r="AZ941" s="14"/>
      <c r="BA941" s="14"/>
      <c r="BB941" s="14"/>
      <c r="BC941" s="14"/>
    </row>
    <row r="942" spans="1:55" x14ac:dyDescent="0.2">
      <c r="A942" s="7"/>
      <c r="B942" s="7"/>
      <c r="C942" s="7"/>
      <c r="D942" s="7"/>
      <c r="E942" s="7"/>
      <c r="F942" s="7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  <c r="AB942" s="14"/>
      <c r="AC942" s="14"/>
      <c r="AD942" s="14"/>
      <c r="AE942" s="14"/>
      <c r="AF942" s="14"/>
      <c r="AG942" s="14"/>
      <c r="AH942" s="14"/>
      <c r="AI942" s="14"/>
      <c r="AJ942" s="14"/>
      <c r="AK942" s="14"/>
      <c r="AL942" s="14"/>
      <c r="AM942" s="14"/>
      <c r="AN942" s="14"/>
      <c r="AO942" s="14"/>
      <c r="AP942" s="14"/>
      <c r="AQ942" s="14"/>
      <c r="AR942" s="14"/>
      <c r="AS942" s="14"/>
      <c r="AT942" s="14"/>
      <c r="AU942" s="14"/>
      <c r="AV942" s="14"/>
      <c r="AW942" s="14"/>
      <c r="AX942" s="14"/>
      <c r="AY942" s="14"/>
      <c r="AZ942" s="14"/>
      <c r="BA942" s="14"/>
      <c r="BB942" s="14"/>
      <c r="BC942" s="14"/>
    </row>
    <row r="943" spans="1:55" x14ac:dyDescent="0.2">
      <c r="A943" s="7"/>
      <c r="B943" s="7"/>
      <c r="C943" s="7"/>
      <c r="D943" s="7"/>
      <c r="E943" s="7"/>
      <c r="F943" s="7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  <c r="AB943" s="14"/>
      <c r="AC943" s="14"/>
      <c r="AD943" s="14"/>
      <c r="AE943" s="14"/>
      <c r="AF943" s="14"/>
      <c r="AG943" s="14"/>
      <c r="AH943" s="14"/>
      <c r="AI943" s="14"/>
      <c r="AJ943" s="14"/>
      <c r="AK943" s="14"/>
      <c r="AL943" s="14"/>
      <c r="AM943" s="14"/>
      <c r="AN943" s="14"/>
      <c r="AO943" s="14"/>
      <c r="AP943" s="14"/>
      <c r="AQ943" s="14"/>
      <c r="AR943" s="14"/>
      <c r="AS943" s="14"/>
      <c r="AT943" s="14"/>
      <c r="AU943" s="14"/>
      <c r="AV943" s="14"/>
      <c r="AW943" s="14"/>
      <c r="AX943" s="14"/>
      <c r="AY943" s="14"/>
      <c r="AZ943" s="14"/>
      <c r="BA943" s="14"/>
      <c r="BB943" s="14"/>
      <c r="BC943" s="14"/>
    </row>
    <row r="944" spans="1:55" x14ac:dyDescent="0.2">
      <c r="A944" s="7"/>
      <c r="B944" s="7"/>
      <c r="C944" s="7"/>
      <c r="D944" s="7"/>
      <c r="E944" s="7"/>
      <c r="F944" s="7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  <c r="AB944" s="14"/>
      <c r="AC944" s="14"/>
      <c r="AD944" s="14"/>
      <c r="AE944" s="14"/>
      <c r="AF944" s="14"/>
      <c r="AG944" s="14"/>
      <c r="AH944" s="14"/>
      <c r="AI944" s="14"/>
      <c r="AJ944" s="14"/>
      <c r="AK944" s="14"/>
      <c r="AL944" s="14"/>
      <c r="AM944" s="14"/>
      <c r="AN944" s="14"/>
      <c r="AO944" s="14"/>
      <c r="AP944" s="14"/>
      <c r="AQ944" s="14"/>
      <c r="AR944" s="14"/>
      <c r="AS944" s="14"/>
      <c r="AT944" s="14"/>
      <c r="AU944" s="14"/>
      <c r="AV944" s="14"/>
      <c r="AW944" s="14"/>
      <c r="AX944" s="14"/>
      <c r="AY944" s="14"/>
      <c r="AZ944" s="14"/>
      <c r="BA944" s="14"/>
      <c r="BB944" s="14"/>
      <c r="BC944" s="14"/>
    </row>
    <row r="945" spans="1:55" x14ac:dyDescent="0.2">
      <c r="A945" s="7"/>
      <c r="B945" s="7"/>
      <c r="C945" s="7"/>
      <c r="D945" s="7"/>
      <c r="E945" s="7"/>
      <c r="F945" s="7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  <c r="AC945" s="14"/>
      <c r="AD945" s="14"/>
      <c r="AE945" s="14"/>
      <c r="AF945" s="14"/>
      <c r="AG945" s="14"/>
      <c r="AH945" s="14"/>
      <c r="AI945" s="14"/>
      <c r="AJ945" s="14"/>
      <c r="AK945" s="14"/>
      <c r="AL945" s="14"/>
      <c r="AM945" s="14"/>
      <c r="AN945" s="14"/>
      <c r="AO945" s="14"/>
      <c r="AP945" s="14"/>
      <c r="AQ945" s="14"/>
      <c r="AR945" s="14"/>
      <c r="AS945" s="14"/>
      <c r="AT945" s="14"/>
      <c r="AU945" s="14"/>
      <c r="AV945" s="14"/>
      <c r="AW945" s="14"/>
      <c r="AX945" s="14"/>
      <c r="AY945" s="14"/>
      <c r="AZ945" s="14"/>
      <c r="BA945" s="14"/>
      <c r="BB945" s="14"/>
      <c r="BC945" s="14"/>
    </row>
    <row r="946" spans="1:55" x14ac:dyDescent="0.2">
      <c r="A946" s="7"/>
      <c r="B946" s="7"/>
      <c r="C946" s="7"/>
      <c r="D946" s="7"/>
      <c r="E946" s="7"/>
      <c r="F946" s="7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  <c r="AC946" s="14"/>
      <c r="AD946" s="14"/>
      <c r="AE946" s="14"/>
      <c r="AF946" s="14"/>
      <c r="AG946" s="14"/>
      <c r="AH946" s="14"/>
      <c r="AI946" s="14"/>
      <c r="AJ946" s="14"/>
      <c r="AK946" s="14"/>
      <c r="AL946" s="14"/>
      <c r="AM946" s="14"/>
      <c r="AN946" s="14"/>
      <c r="AO946" s="14"/>
      <c r="AP946" s="14"/>
      <c r="AQ946" s="14"/>
      <c r="AR946" s="14"/>
      <c r="AS946" s="14"/>
      <c r="AT946" s="14"/>
      <c r="AU946" s="14"/>
      <c r="AV946" s="14"/>
      <c r="AW946" s="14"/>
      <c r="AX946" s="14"/>
      <c r="AY946" s="14"/>
      <c r="AZ946" s="14"/>
      <c r="BA946" s="14"/>
      <c r="BB946" s="14"/>
      <c r="BC946" s="14"/>
    </row>
    <row r="947" spans="1:55" x14ac:dyDescent="0.2">
      <c r="A947" s="7"/>
      <c r="B947" s="7"/>
      <c r="C947" s="7"/>
      <c r="D947" s="7"/>
      <c r="E947" s="7"/>
      <c r="F947" s="7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4"/>
      <c r="AD947" s="14"/>
      <c r="AE947" s="14"/>
      <c r="AF947" s="14"/>
      <c r="AG947" s="14"/>
      <c r="AH947" s="14"/>
      <c r="AI947" s="14"/>
      <c r="AJ947" s="14"/>
      <c r="AK947" s="14"/>
      <c r="AL947" s="14"/>
      <c r="AM947" s="14"/>
      <c r="AN947" s="14"/>
      <c r="AO947" s="14"/>
      <c r="AP947" s="14"/>
      <c r="AQ947" s="14"/>
      <c r="AR947" s="14"/>
      <c r="AS947" s="14"/>
      <c r="AT947" s="14"/>
      <c r="AU947" s="14"/>
      <c r="AV947" s="14"/>
      <c r="AW947" s="14"/>
      <c r="AX947" s="14"/>
      <c r="AY947" s="14"/>
      <c r="AZ947" s="14"/>
      <c r="BA947" s="14"/>
      <c r="BB947" s="14"/>
      <c r="BC947" s="14"/>
    </row>
    <row r="948" spans="1:55" x14ac:dyDescent="0.2">
      <c r="A948" s="7"/>
      <c r="B948" s="7"/>
      <c r="C948" s="7"/>
      <c r="D948" s="7"/>
      <c r="E948" s="7"/>
      <c r="F948" s="7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  <c r="AC948" s="14"/>
      <c r="AD948" s="14"/>
      <c r="AE948" s="14"/>
      <c r="AF948" s="14"/>
      <c r="AG948" s="14"/>
      <c r="AH948" s="14"/>
      <c r="AI948" s="14"/>
      <c r="AJ948" s="14"/>
      <c r="AK948" s="14"/>
      <c r="AL948" s="14"/>
      <c r="AM948" s="14"/>
      <c r="AN948" s="14"/>
      <c r="AO948" s="14"/>
      <c r="AP948" s="14"/>
      <c r="AQ948" s="14"/>
      <c r="AR948" s="14"/>
      <c r="AS948" s="14"/>
      <c r="AT948" s="14"/>
      <c r="AU948" s="14"/>
      <c r="AV948" s="14"/>
      <c r="AW948" s="14"/>
      <c r="AX948" s="14"/>
      <c r="AY948" s="14"/>
      <c r="AZ948" s="14"/>
      <c r="BA948" s="14"/>
      <c r="BB948" s="14"/>
      <c r="BC948" s="14"/>
    </row>
    <row r="949" spans="1:55" x14ac:dyDescent="0.2">
      <c r="A949" s="7"/>
      <c r="B949" s="7"/>
      <c r="C949" s="7"/>
      <c r="D949" s="7"/>
      <c r="E949" s="7"/>
      <c r="F949" s="7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  <c r="AC949" s="14"/>
      <c r="AD949" s="14"/>
      <c r="AE949" s="14"/>
      <c r="AF949" s="14"/>
      <c r="AG949" s="14"/>
      <c r="AH949" s="14"/>
      <c r="AI949" s="14"/>
      <c r="AJ949" s="14"/>
      <c r="AK949" s="14"/>
      <c r="AL949" s="14"/>
      <c r="AM949" s="14"/>
      <c r="AN949" s="14"/>
      <c r="AO949" s="14"/>
      <c r="AP949" s="14"/>
      <c r="AQ949" s="14"/>
      <c r="AR949" s="14"/>
      <c r="AS949" s="14"/>
      <c r="AT949" s="14"/>
      <c r="AU949" s="14"/>
      <c r="AV949" s="14"/>
      <c r="AW949" s="14"/>
      <c r="AX949" s="14"/>
      <c r="AY949" s="14"/>
      <c r="AZ949" s="14"/>
      <c r="BA949" s="14"/>
      <c r="BB949" s="14"/>
      <c r="BC949" s="14"/>
    </row>
    <row r="950" spans="1:55" x14ac:dyDescent="0.2">
      <c r="A950" s="7"/>
      <c r="B950" s="7"/>
      <c r="C950" s="7"/>
      <c r="D950" s="7"/>
      <c r="E950" s="7"/>
      <c r="F950" s="7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  <c r="AB950" s="14"/>
      <c r="AC950" s="14"/>
      <c r="AD950" s="14"/>
      <c r="AE950" s="14"/>
      <c r="AF950" s="14"/>
      <c r="AG950" s="14"/>
      <c r="AH950" s="14"/>
      <c r="AI950" s="14"/>
      <c r="AJ950" s="14"/>
      <c r="AK950" s="14"/>
      <c r="AL950" s="14"/>
      <c r="AM950" s="14"/>
      <c r="AN950" s="14"/>
      <c r="AO950" s="14"/>
      <c r="AP950" s="14"/>
      <c r="AQ950" s="14"/>
      <c r="AR950" s="14"/>
      <c r="AS950" s="14"/>
      <c r="AT950" s="14"/>
      <c r="AU950" s="14"/>
      <c r="AV950" s="14"/>
      <c r="AW950" s="14"/>
      <c r="AX950" s="14"/>
      <c r="AY950" s="14"/>
      <c r="AZ950" s="14"/>
      <c r="BA950" s="14"/>
      <c r="BB950" s="14"/>
      <c r="BC950" s="14"/>
    </row>
    <row r="951" spans="1:55" x14ac:dyDescent="0.2">
      <c r="A951" s="7"/>
      <c r="B951" s="7"/>
      <c r="C951" s="7"/>
      <c r="D951" s="7"/>
      <c r="E951" s="7"/>
      <c r="F951" s="7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  <c r="AB951" s="14"/>
      <c r="AC951" s="14"/>
      <c r="AD951" s="14"/>
      <c r="AE951" s="14"/>
      <c r="AF951" s="14"/>
      <c r="AG951" s="14"/>
      <c r="AH951" s="14"/>
      <c r="AI951" s="14"/>
      <c r="AJ951" s="14"/>
      <c r="AK951" s="14"/>
      <c r="AL951" s="14"/>
      <c r="AM951" s="14"/>
      <c r="AN951" s="14"/>
      <c r="AO951" s="14"/>
      <c r="AP951" s="14"/>
      <c r="AQ951" s="14"/>
      <c r="AR951" s="14"/>
      <c r="AS951" s="14"/>
      <c r="AT951" s="14"/>
      <c r="AU951" s="14"/>
      <c r="AV951" s="14"/>
      <c r="AW951" s="14"/>
      <c r="AX951" s="14"/>
      <c r="AY951" s="14"/>
      <c r="AZ951" s="14"/>
      <c r="BA951" s="14"/>
      <c r="BB951" s="14"/>
      <c r="BC951" s="14"/>
    </row>
    <row r="952" spans="1:55" x14ac:dyDescent="0.2">
      <c r="A952" s="7"/>
      <c r="B952" s="7"/>
      <c r="C952" s="7"/>
      <c r="D952" s="7"/>
      <c r="E952" s="7"/>
      <c r="F952" s="7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  <c r="AB952" s="14"/>
      <c r="AC952" s="14"/>
      <c r="AD952" s="14"/>
      <c r="AE952" s="14"/>
      <c r="AF952" s="14"/>
      <c r="AG952" s="14"/>
      <c r="AH952" s="14"/>
      <c r="AI952" s="14"/>
      <c r="AJ952" s="14"/>
      <c r="AK952" s="14"/>
      <c r="AL952" s="14"/>
      <c r="AM952" s="14"/>
      <c r="AN952" s="14"/>
      <c r="AO952" s="14"/>
      <c r="AP952" s="14"/>
      <c r="AQ952" s="14"/>
      <c r="AR952" s="14"/>
      <c r="AS952" s="14"/>
      <c r="AT952" s="14"/>
      <c r="AU952" s="14"/>
      <c r="AV952" s="14"/>
      <c r="AW952" s="14"/>
      <c r="AX952" s="14"/>
      <c r="AY952" s="14"/>
      <c r="AZ952" s="14"/>
      <c r="BA952" s="14"/>
      <c r="BB952" s="14"/>
      <c r="BC952" s="14"/>
    </row>
    <row r="953" spans="1:55" x14ac:dyDescent="0.2">
      <c r="A953" s="7"/>
      <c r="B953" s="7"/>
      <c r="C953" s="7"/>
      <c r="D953" s="7"/>
      <c r="E953" s="7"/>
      <c r="F953" s="7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  <c r="AB953" s="14"/>
      <c r="AC953" s="14"/>
      <c r="AD953" s="14"/>
      <c r="AE953" s="14"/>
      <c r="AF953" s="14"/>
      <c r="AG953" s="14"/>
      <c r="AH953" s="14"/>
      <c r="AI953" s="14"/>
      <c r="AJ953" s="14"/>
      <c r="AK953" s="14"/>
      <c r="AL953" s="14"/>
      <c r="AM953" s="14"/>
      <c r="AN953" s="14"/>
      <c r="AO953" s="14"/>
      <c r="AP953" s="14"/>
      <c r="AQ953" s="14"/>
      <c r="AR953" s="14"/>
      <c r="AS953" s="14"/>
      <c r="AT953" s="14"/>
      <c r="AU953" s="14"/>
      <c r="AV953" s="14"/>
      <c r="AW953" s="14"/>
      <c r="AX953" s="14"/>
      <c r="AY953" s="14"/>
      <c r="AZ953" s="14"/>
      <c r="BA953" s="14"/>
      <c r="BB953" s="14"/>
      <c r="BC953" s="14"/>
    </row>
    <row r="954" spans="1:55" x14ac:dyDescent="0.2">
      <c r="A954" s="7"/>
      <c r="B954" s="7"/>
      <c r="C954" s="7"/>
      <c r="D954" s="7"/>
      <c r="E954" s="7"/>
      <c r="F954" s="7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  <c r="AB954" s="14"/>
      <c r="AC954" s="14"/>
      <c r="AD954" s="14"/>
      <c r="AE954" s="14"/>
      <c r="AF954" s="14"/>
      <c r="AG954" s="14"/>
      <c r="AH954" s="14"/>
      <c r="AI954" s="14"/>
      <c r="AJ954" s="14"/>
      <c r="AK954" s="14"/>
      <c r="AL954" s="14"/>
      <c r="AM954" s="14"/>
      <c r="AN954" s="14"/>
      <c r="AO954" s="14"/>
      <c r="AP954" s="14"/>
      <c r="AQ954" s="14"/>
      <c r="AR954" s="14"/>
      <c r="AS954" s="14"/>
      <c r="AT954" s="14"/>
      <c r="AU954" s="14"/>
      <c r="AV954" s="14"/>
      <c r="AW954" s="14"/>
      <c r="AX954" s="14"/>
      <c r="AY954" s="14"/>
      <c r="AZ954" s="14"/>
      <c r="BA954" s="14"/>
      <c r="BB954" s="14"/>
      <c r="BC954" s="14"/>
    </row>
    <row r="955" spans="1:55" x14ac:dyDescent="0.2">
      <c r="A955" s="7"/>
      <c r="B955" s="7"/>
      <c r="C955" s="7"/>
      <c r="D955" s="7"/>
      <c r="E955" s="7"/>
      <c r="F955" s="7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  <c r="AC955" s="14"/>
      <c r="AD955" s="14"/>
      <c r="AE955" s="14"/>
      <c r="AF955" s="14"/>
      <c r="AG955" s="14"/>
      <c r="AH955" s="14"/>
      <c r="AI955" s="14"/>
      <c r="AJ955" s="14"/>
      <c r="AK955" s="14"/>
      <c r="AL955" s="14"/>
      <c r="AM955" s="14"/>
      <c r="AN955" s="14"/>
      <c r="AO955" s="14"/>
      <c r="AP955" s="14"/>
      <c r="AQ955" s="14"/>
      <c r="AR955" s="14"/>
      <c r="AS955" s="14"/>
      <c r="AT955" s="14"/>
      <c r="AU955" s="14"/>
      <c r="AV955" s="14"/>
      <c r="AW955" s="14"/>
      <c r="AX955" s="14"/>
      <c r="AY955" s="14"/>
      <c r="AZ955" s="14"/>
      <c r="BA955" s="14"/>
      <c r="BB955" s="14"/>
      <c r="BC955" s="14"/>
    </row>
    <row r="956" spans="1:55" x14ac:dyDescent="0.2">
      <c r="A956" s="7"/>
      <c r="B956" s="7"/>
      <c r="C956" s="7"/>
      <c r="D956" s="7"/>
      <c r="E956" s="7"/>
      <c r="F956" s="7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  <c r="AC956" s="14"/>
      <c r="AD956" s="14"/>
      <c r="AE956" s="14"/>
      <c r="AF956" s="14"/>
      <c r="AG956" s="14"/>
      <c r="AH956" s="14"/>
      <c r="AI956" s="14"/>
      <c r="AJ956" s="14"/>
      <c r="AK956" s="14"/>
      <c r="AL956" s="14"/>
      <c r="AM956" s="14"/>
      <c r="AN956" s="14"/>
      <c r="AO956" s="14"/>
      <c r="AP956" s="14"/>
      <c r="AQ956" s="14"/>
      <c r="AR956" s="14"/>
      <c r="AS956" s="14"/>
      <c r="AT956" s="14"/>
      <c r="AU956" s="14"/>
      <c r="AV956" s="14"/>
      <c r="AW956" s="14"/>
      <c r="AX956" s="14"/>
      <c r="AY956" s="14"/>
      <c r="AZ956" s="14"/>
      <c r="BA956" s="14"/>
      <c r="BB956" s="14"/>
      <c r="BC956" s="14"/>
    </row>
    <row r="957" spans="1:55" x14ac:dyDescent="0.2">
      <c r="A957" s="7"/>
      <c r="B957" s="7"/>
      <c r="C957" s="7"/>
      <c r="D957" s="7"/>
      <c r="E957" s="7"/>
      <c r="F957" s="7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  <c r="AC957" s="14"/>
      <c r="AD957" s="14"/>
      <c r="AE957" s="14"/>
      <c r="AF957" s="14"/>
      <c r="AG957" s="14"/>
      <c r="AH957" s="14"/>
      <c r="AI957" s="14"/>
      <c r="AJ957" s="14"/>
      <c r="AK957" s="14"/>
      <c r="AL957" s="14"/>
      <c r="AM957" s="14"/>
      <c r="AN957" s="14"/>
      <c r="AO957" s="14"/>
      <c r="AP957" s="14"/>
      <c r="AQ957" s="14"/>
      <c r="AR957" s="14"/>
      <c r="AS957" s="14"/>
      <c r="AT957" s="14"/>
      <c r="AU957" s="14"/>
      <c r="AV957" s="14"/>
      <c r="AW957" s="14"/>
      <c r="AX957" s="14"/>
      <c r="AY957" s="14"/>
      <c r="AZ957" s="14"/>
      <c r="BA957" s="14"/>
      <c r="BB957" s="14"/>
      <c r="BC957" s="14"/>
    </row>
    <row r="958" spans="1:55" x14ac:dyDescent="0.2">
      <c r="A958" s="7"/>
      <c r="B958" s="7"/>
      <c r="C958" s="7"/>
      <c r="D958" s="7"/>
      <c r="E958" s="7"/>
      <c r="F958" s="7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  <c r="AC958" s="14"/>
      <c r="AD958" s="14"/>
      <c r="AE958" s="14"/>
      <c r="AF958" s="14"/>
      <c r="AG958" s="14"/>
      <c r="AH958" s="14"/>
      <c r="AI958" s="14"/>
      <c r="AJ958" s="14"/>
      <c r="AK958" s="14"/>
      <c r="AL958" s="14"/>
      <c r="AM958" s="14"/>
      <c r="AN958" s="14"/>
      <c r="AO958" s="14"/>
      <c r="AP958" s="14"/>
      <c r="AQ958" s="14"/>
      <c r="AR958" s="14"/>
      <c r="AS958" s="14"/>
      <c r="AT958" s="14"/>
      <c r="AU958" s="14"/>
      <c r="AV958" s="14"/>
      <c r="AW958" s="14"/>
      <c r="AX958" s="14"/>
      <c r="AY958" s="14"/>
      <c r="AZ958" s="14"/>
      <c r="BA958" s="14"/>
      <c r="BB958" s="14"/>
      <c r="BC958" s="14"/>
    </row>
    <row r="959" spans="1:55" x14ac:dyDescent="0.2">
      <c r="A959" s="7"/>
      <c r="B959" s="7"/>
      <c r="C959" s="7"/>
      <c r="D959" s="7"/>
      <c r="E959" s="7"/>
      <c r="F959" s="7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  <c r="AC959" s="14"/>
      <c r="AD959" s="14"/>
      <c r="AE959" s="14"/>
      <c r="AF959" s="14"/>
      <c r="AG959" s="14"/>
      <c r="AH959" s="14"/>
      <c r="AI959" s="14"/>
      <c r="AJ959" s="14"/>
      <c r="AK959" s="14"/>
      <c r="AL959" s="14"/>
      <c r="AM959" s="14"/>
      <c r="AN959" s="14"/>
      <c r="AO959" s="14"/>
      <c r="AP959" s="14"/>
      <c r="AQ959" s="14"/>
      <c r="AR959" s="14"/>
      <c r="AS959" s="14"/>
      <c r="AT959" s="14"/>
      <c r="AU959" s="14"/>
      <c r="AV959" s="14"/>
      <c r="AW959" s="14"/>
      <c r="AX959" s="14"/>
      <c r="AY959" s="14"/>
      <c r="AZ959" s="14"/>
      <c r="BA959" s="14"/>
      <c r="BB959" s="14"/>
      <c r="BC959" s="14"/>
    </row>
    <row r="960" spans="1:55" x14ac:dyDescent="0.2">
      <c r="A960" s="7"/>
      <c r="B960" s="7"/>
      <c r="C960" s="7"/>
      <c r="D960" s="7"/>
      <c r="E960" s="7"/>
      <c r="F960" s="7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  <c r="AB960" s="14"/>
      <c r="AC960" s="14"/>
      <c r="AD960" s="14"/>
      <c r="AE960" s="14"/>
      <c r="AF960" s="14"/>
      <c r="AG960" s="14"/>
      <c r="AH960" s="14"/>
      <c r="AI960" s="14"/>
      <c r="AJ960" s="14"/>
      <c r="AK960" s="14"/>
      <c r="AL960" s="14"/>
      <c r="AM960" s="14"/>
      <c r="AN960" s="14"/>
      <c r="AO960" s="14"/>
      <c r="AP960" s="14"/>
      <c r="AQ960" s="14"/>
      <c r="AR960" s="14"/>
      <c r="AS960" s="14"/>
      <c r="AT960" s="14"/>
      <c r="AU960" s="14"/>
      <c r="AV960" s="14"/>
      <c r="AW960" s="14"/>
      <c r="AX960" s="14"/>
      <c r="AY960" s="14"/>
      <c r="AZ960" s="14"/>
      <c r="BA960" s="14"/>
      <c r="BB960" s="14"/>
      <c r="BC960" s="14"/>
    </row>
    <row r="961" spans="1:55" x14ac:dyDescent="0.2">
      <c r="A961" s="7"/>
      <c r="B961" s="7"/>
      <c r="C961" s="7"/>
      <c r="D961" s="7"/>
      <c r="E961" s="7"/>
      <c r="F961" s="7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  <c r="AB961" s="14"/>
      <c r="AC961" s="14"/>
      <c r="AD961" s="14"/>
      <c r="AE961" s="14"/>
      <c r="AF961" s="14"/>
      <c r="AG961" s="14"/>
      <c r="AH961" s="14"/>
      <c r="AI961" s="14"/>
      <c r="AJ961" s="14"/>
      <c r="AK961" s="14"/>
      <c r="AL961" s="14"/>
      <c r="AM961" s="14"/>
      <c r="AN961" s="14"/>
      <c r="AO961" s="14"/>
      <c r="AP961" s="14"/>
      <c r="AQ961" s="14"/>
      <c r="AR961" s="14"/>
      <c r="AS961" s="14"/>
      <c r="AT961" s="14"/>
      <c r="AU961" s="14"/>
      <c r="AV961" s="14"/>
      <c r="AW961" s="14"/>
      <c r="AX961" s="14"/>
      <c r="AY961" s="14"/>
      <c r="AZ961" s="14"/>
      <c r="BA961" s="14"/>
      <c r="BB961" s="14"/>
      <c r="BC961" s="14"/>
    </row>
    <row r="962" spans="1:55" x14ac:dyDescent="0.2">
      <c r="A962" s="7"/>
      <c r="B962" s="7"/>
      <c r="C962" s="7"/>
      <c r="D962" s="7"/>
      <c r="E962" s="7"/>
      <c r="F962" s="7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  <c r="AB962" s="14"/>
      <c r="AC962" s="14"/>
      <c r="AD962" s="14"/>
      <c r="AE962" s="14"/>
      <c r="AF962" s="14"/>
      <c r="AG962" s="14"/>
      <c r="AH962" s="14"/>
      <c r="AI962" s="14"/>
      <c r="AJ962" s="14"/>
      <c r="AK962" s="14"/>
      <c r="AL962" s="14"/>
      <c r="AM962" s="14"/>
      <c r="AN962" s="14"/>
      <c r="AO962" s="14"/>
      <c r="AP962" s="14"/>
      <c r="AQ962" s="14"/>
      <c r="AR962" s="14"/>
      <c r="AS962" s="14"/>
      <c r="AT962" s="14"/>
      <c r="AU962" s="14"/>
      <c r="AV962" s="14"/>
      <c r="AW962" s="14"/>
      <c r="AX962" s="14"/>
      <c r="AY962" s="14"/>
      <c r="AZ962" s="14"/>
      <c r="BA962" s="14"/>
      <c r="BB962" s="14"/>
      <c r="BC962" s="14"/>
    </row>
    <row r="963" spans="1:55" x14ac:dyDescent="0.2">
      <c r="A963" s="7"/>
      <c r="B963" s="7"/>
      <c r="C963" s="7"/>
      <c r="D963" s="7"/>
      <c r="E963" s="7"/>
      <c r="F963" s="7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  <c r="AB963" s="14"/>
      <c r="AC963" s="14"/>
      <c r="AD963" s="14"/>
      <c r="AE963" s="14"/>
      <c r="AF963" s="14"/>
      <c r="AG963" s="14"/>
      <c r="AH963" s="14"/>
      <c r="AI963" s="14"/>
      <c r="AJ963" s="14"/>
      <c r="AK963" s="14"/>
      <c r="AL963" s="14"/>
      <c r="AM963" s="14"/>
      <c r="AN963" s="14"/>
      <c r="AO963" s="14"/>
      <c r="AP963" s="14"/>
      <c r="AQ963" s="14"/>
      <c r="AR963" s="14"/>
      <c r="AS963" s="14"/>
      <c r="AT963" s="14"/>
      <c r="AU963" s="14"/>
      <c r="AV963" s="14"/>
      <c r="AW963" s="14"/>
      <c r="AX963" s="14"/>
      <c r="AY963" s="14"/>
      <c r="AZ963" s="14"/>
      <c r="BA963" s="14"/>
      <c r="BB963" s="14"/>
      <c r="BC963" s="14"/>
    </row>
    <row r="964" spans="1:55" x14ac:dyDescent="0.2">
      <c r="A964" s="7"/>
      <c r="B964" s="7"/>
      <c r="C964" s="7"/>
      <c r="D964" s="7"/>
      <c r="E964" s="7"/>
      <c r="F964" s="7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  <c r="AC964" s="14"/>
      <c r="AD964" s="14"/>
      <c r="AE964" s="14"/>
      <c r="AF964" s="14"/>
      <c r="AG964" s="14"/>
      <c r="AH964" s="14"/>
      <c r="AI964" s="14"/>
      <c r="AJ964" s="14"/>
      <c r="AK964" s="14"/>
      <c r="AL964" s="14"/>
      <c r="AM964" s="14"/>
      <c r="AN964" s="14"/>
      <c r="AO964" s="14"/>
      <c r="AP964" s="14"/>
      <c r="AQ964" s="14"/>
      <c r="AR964" s="14"/>
      <c r="AS964" s="14"/>
      <c r="AT964" s="14"/>
      <c r="AU964" s="14"/>
      <c r="AV964" s="14"/>
      <c r="AW964" s="14"/>
      <c r="AX964" s="14"/>
      <c r="AY964" s="14"/>
      <c r="AZ964" s="14"/>
      <c r="BA964" s="14"/>
      <c r="BB964" s="14"/>
      <c r="BC964" s="14"/>
    </row>
    <row r="965" spans="1:55" x14ac:dyDescent="0.2">
      <c r="A965" s="7"/>
      <c r="B965" s="7"/>
      <c r="C965" s="7"/>
      <c r="D965" s="7"/>
      <c r="E965" s="7"/>
      <c r="F965" s="7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  <c r="AC965" s="14"/>
      <c r="AD965" s="14"/>
      <c r="AE965" s="14"/>
      <c r="AF965" s="14"/>
      <c r="AG965" s="14"/>
      <c r="AH965" s="14"/>
      <c r="AI965" s="14"/>
      <c r="AJ965" s="14"/>
      <c r="AK965" s="14"/>
      <c r="AL965" s="14"/>
      <c r="AM965" s="14"/>
      <c r="AN965" s="14"/>
      <c r="AO965" s="14"/>
      <c r="AP965" s="14"/>
      <c r="AQ965" s="14"/>
      <c r="AR965" s="14"/>
      <c r="AS965" s="14"/>
      <c r="AT965" s="14"/>
      <c r="AU965" s="14"/>
      <c r="AV965" s="14"/>
      <c r="AW965" s="14"/>
      <c r="AX965" s="14"/>
      <c r="AY965" s="14"/>
      <c r="AZ965" s="14"/>
      <c r="BA965" s="14"/>
      <c r="BB965" s="14"/>
      <c r="BC965" s="14"/>
    </row>
    <row r="966" spans="1:55" x14ac:dyDescent="0.2">
      <c r="A966" s="7"/>
      <c r="B966" s="7"/>
      <c r="C966" s="7"/>
      <c r="D966" s="7"/>
      <c r="E966" s="7"/>
      <c r="F966" s="7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  <c r="AC966" s="14"/>
      <c r="AD966" s="14"/>
      <c r="AE966" s="14"/>
      <c r="AF966" s="14"/>
      <c r="AG966" s="14"/>
      <c r="AH966" s="14"/>
      <c r="AI966" s="14"/>
      <c r="AJ966" s="14"/>
      <c r="AK966" s="14"/>
      <c r="AL966" s="14"/>
      <c r="AM966" s="14"/>
      <c r="AN966" s="14"/>
      <c r="AO966" s="14"/>
      <c r="AP966" s="14"/>
      <c r="AQ966" s="14"/>
      <c r="AR966" s="14"/>
      <c r="AS966" s="14"/>
      <c r="AT966" s="14"/>
      <c r="AU966" s="14"/>
      <c r="AV966" s="14"/>
      <c r="AW966" s="14"/>
      <c r="AX966" s="14"/>
      <c r="AY966" s="14"/>
      <c r="AZ966" s="14"/>
      <c r="BA966" s="14"/>
      <c r="BB966" s="14"/>
      <c r="BC966" s="14"/>
    </row>
    <row r="967" spans="1:55" x14ac:dyDescent="0.2">
      <c r="A967" s="7"/>
      <c r="B967" s="7"/>
      <c r="C967" s="7"/>
      <c r="D967" s="7"/>
      <c r="E967" s="7"/>
      <c r="F967" s="7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  <c r="AC967" s="14"/>
      <c r="AD967" s="14"/>
      <c r="AE967" s="14"/>
      <c r="AF967" s="14"/>
      <c r="AG967" s="14"/>
      <c r="AH967" s="14"/>
      <c r="AI967" s="14"/>
      <c r="AJ967" s="14"/>
      <c r="AK967" s="14"/>
      <c r="AL967" s="14"/>
      <c r="AM967" s="14"/>
      <c r="AN967" s="14"/>
      <c r="AO967" s="14"/>
      <c r="AP967" s="14"/>
      <c r="AQ967" s="14"/>
      <c r="AR967" s="14"/>
      <c r="AS967" s="14"/>
      <c r="AT967" s="14"/>
      <c r="AU967" s="14"/>
      <c r="AV967" s="14"/>
      <c r="AW967" s="14"/>
      <c r="AX967" s="14"/>
      <c r="AY967" s="14"/>
      <c r="AZ967" s="14"/>
      <c r="BA967" s="14"/>
      <c r="BB967" s="14"/>
      <c r="BC967" s="14"/>
    </row>
    <row r="968" spans="1:55" x14ac:dyDescent="0.2">
      <c r="A968" s="7"/>
      <c r="B968" s="7"/>
      <c r="C968" s="7"/>
      <c r="D968" s="7"/>
      <c r="E968" s="7"/>
      <c r="F968" s="7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  <c r="AC968" s="14"/>
      <c r="AD968" s="14"/>
      <c r="AE968" s="14"/>
      <c r="AF968" s="14"/>
      <c r="AG968" s="14"/>
      <c r="AH968" s="14"/>
      <c r="AI968" s="14"/>
      <c r="AJ968" s="14"/>
      <c r="AK968" s="14"/>
      <c r="AL968" s="14"/>
      <c r="AM968" s="14"/>
      <c r="AN968" s="14"/>
      <c r="AO968" s="14"/>
      <c r="AP968" s="14"/>
      <c r="AQ968" s="14"/>
      <c r="AR968" s="14"/>
      <c r="AS968" s="14"/>
      <c r="AT968" s="14"/>
      <c r="AU968" s="14"/>
      <c r="AV968" s="14"/>
      <c r="AW968" s="14"/>
      <c r="AX968" s="14"/>
      <c r="AY968" s="14"/>
      <c r="AZ968" s="14"/>
      <c r="BA968" s="14"/>
      <c r="BB968" s="14"/>
      <c r="BC968" s="14"/>
    </row>
    <row r="969" spans="1:55" x14ac:dyDescent="0.2">
      <c r="A969" s="7"/>
      <c r="B969" s="7"/>
      <c r="C969" s="7"/>
      <c r="D969" s="7"/>
      <c r="E969" s="7"/>
      <c r="F969" s="7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  <c r="AC969" s="14"/>
      <c r="AD969" s="14"/>
      <c r="AE969" s="14"/>
      <c r="AF969" s="14"/>
      <c r="AG969" s="14"/>
      <c r="AH969" s="14"/>
      <c r="AI969" s="14"/>
      <c r="AJ969" s="14"/>
      <c r="AK969" s="14"/>
      <c r="AL969" s="14"/>
      <c r="AM969" s="14"/>
      <c r="AN969" s="14"/>
      <c r="AO969" s="14"/>
      <c r="AP969" s="14"/>
      <c r="AQ969" s="14"/>
      <c r="AR969" s="14"/>
      <c r="AS969" s="14"/>
      <c r="AT969" s="14"/>
      <c r="AU969" s="14"/>
      <c r="AV969" s="14"/>
      <c r="AW969" s="14"/>
      <c r="AX969" s="14"/>
      <c r="AY969" s="14"/>
      <c r="AZ969" s="14"/>
      <c r="BA969" s="14"/>
      <c r="BB969" s="14"/>
      <c r="BC969" s="14"/>
    </row>
    <row r="970" spans="1:55" x14ac:dyDescent="0.2">
      <c r="A970" s="7"/>
      <c r="B970" s="7"/>
      <c r="C970" s="7"/>
      <c r="D970" s="7"/>
      <c r="E970" s="7"/>
      <c r="F970" s="7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  <c r="AB970" s="14"/>
      <c r="AC970" s="14"/>
      <c r="AD970" s="14"/>
      <c r="AE970" s="14"/>
      <c r="AF970" s="14"/>
      <c r="AG970" s="14"/>
      <c r="AH970" s="14"/>
      <c r="AI970" s="14"/>
      <c r="AJ970" s="14"/>
      <c r="AK970" s="14"/>
      <c r="AL970" s="14"/>
      <c r="AM970" s="14"/>
      <c r="AN970" s="14"/>
      <c r="AO970" s="14"/>
      <c r="AP970" s="14"/>
      <c r="AQ970" s="14"/>
      <c r="AR970" s="14"/>
      <c r="AS970" s="14"/>
      <c r="AT970" s="14"/>
      <c r="AU970" s="14"/>
      <c r="AV970" s="14"/>
      <c r="AW970" s="14"/>
      <c r="AX970" s="14"/>
      <c r="AY970" s="14"/>
      <c r="AZ970" s="14"/>
      <c r="BA970" s="14"/>
      <c r="BB970" s="14"/>
      <c r="BC970" s="14"/>
    </row>
    <row r="971" spans="1:55" x14ac:dyDescent="0.2">
      <c r="A971" s="7"/>
      <c r="B971" s="7"/>
      <c r="C971" s="7"/>
      <c r="D971" s="7"/>
      <c r="E971" s="7"/>
      <c r="F971" s="7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  <c r="AB971" s="14"/>
      <c r="AC971" s="14"/>
      <c r="AD971" s="14"/>
      <c r="AE971" s="14"/>
      <c r="AF971" s="14"/>
      <c r="AG971" s="14"/>
      <c r="AH971" s="14"/>
      <c r="AI971" s="14"/>
      <c r="AJ971" s="14"/>
      <c r="AK971" s="14"/>
      <c r="AL971" s="14"/>
      <c r="AM971" s="14"/>
      <c r="AN971" s="14"/>
      <c r="AO971" s="14"/>
      <c r="AP971" s="14"/>
      <c r="AQ971" s="14"/>
      <c r="AR971" s="14"/>
      <c r="AS971" s="14"/>
      <c r="AT971" s="14"/>
      <c r="AU971" s="14"/>
      <c r="AV971" s="14"/>
      <c r="AW971" s="14"/>
      <c r="AX971" s="14"/>
      <c r="AY971" s="14"/>
      <c r="AZ971" s="14"/>
      <c r="BA971" s="14"/>
      <c r="BB971" s="14"/>
      <c r="BC971" s="14"/>
    </row>
    <row r="972" spans="1:55" x14ac:dyDescent="0.2">
      <c r="A972" s="7"/>
      <c r="B972" s="7"/>
      <c r="C972" s="7"/>
      <c r="D972" s="7"/>
      <c r="E972" s="7"/>
      <c r="F972" s="7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  <c r="AB972" s="14"/>
      <c r="AC972" s="14"/>
      <c r="AD972" s="14"/>
      <c r="AE972" s="14"/>
      <c r="AF972" s="14"/>
      <c r="AG972" s="14"/>
      <c r="AH972" s="14"/>
      <c r="AI972" s="14"/>
      <c r="AJ972" s="14"/>
      <c r="AK972" s="14"/>
      <c r="AL972" s="14"/>
      <c r="AM972" s="14"/>
      <c r="AN972" s="14"/>
      <c r="AO972" s="14"/>
      <c r="AP972" s="14"/>
      <c r="AQ972" s="14"/>
      <c r="AR972" s="14"/>
      <c r="AS972" s="14"/>
      <c r="AT972" s="14"/>
      <c r="AU972" s="14"/>
      <c r="AV972" s="14"/>
      <c r="AW972" s="14"/>
      <c r="AX972" s="14"/>
      <c r="AY972" s="14"/>
      <c r="AZ972" s="14"/>
      <c r="BA972" s="14"/>
      <c r="BB972" s="14"/>
      <c r="BC972" s="14"/>
    </row>
    <row r="973" spans="1:55" x14ac:dyDescent="0.2">
      <c r="A973" s="7"/>
      <c r="B973" s="7"/>
      <c r="C973" s="7"/>
      <c r="D973" s="7"/>
      <c r="E973" s="7"/>
      <c r="F973" s="7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  <c r="AB973" s="14"/>
      <c r="AC973" s="14"/>
      <c r="AD973" s="14"/>
      <c r="AE973" s="14"/>
      <c r="AF973" s="14"/>
      <c r="AG973" s="14"/>
      <c r="AH973" s="14"/>
      <c r="AI973" s="14"/>
      <c r="AJ973" s="14"/>
      <c r="AK973" s="14"/>
      <c r="AL973" s="14"/>
      <c r="AM973" s="14"/>
      <c r="AN973" s="14"/>
      <c r="AO973" s="14"/>
      <c r="AP973" s="14"/>
      <c r="AQ973" s="14"/>
      <c r="AR973" s="14"/>
      <c r="AS973" s="14"/>
      <c r="AT973" s="14"/>
      <c r="AU973" s="14"/>
      <c r="AV973" s="14"/>
      <c r="AW973" s="14"/>
      <c r="AX973" s="14"/>
      <c r="AY973" s="14"/>
      <c r="AZ973" s="14"/>
      <c r="BA973" s="14"/>
      <c r="BB973" s="14"/>
      <c r="BC973" s="14"/>
    </row>
    <row r="974" spans="1:55" x14ac:dyDescent="0.2">
      <c r="A974" s="7"/>
      <c r="B974" s="7"/>
      <c r="C974" s="7"/>
      <c r="D974" s="7"/>
      <c r="E974" s="7"/>
      <c r="F974" s="7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  <c r="AB974" s="14"/>
      <c r="AC974" s="14"/>
      <c r="AD974" s="14"/>
      <c r="AE974" s="14"/>
      <c r="AF974" s="14"/>
      <c r="AG974" s="14"/>
      <c r="AH974" s="14"/>
      <c r="AI974" s="14"/>
      <c r="AJ974" s="14"/>
      <c r="AK974" s="14"/>
      <c r="AL974" s="14"/>
      <c r="AM974" s="14"/>
      <c r="AN974" s="14"/>
      <c r="AO974" s="14"/>
      <c r="AP974" s="14"/>
      <c r="AQ974" s="14"/>
      <c r="AR974" s="14"/>
      <c r="AS974" s="14"/>
      <c r="AT974" s="14"/>
      <c r="AU974" s="14"/>
      <c r="AV974" s="14"/>
      <c r="AW974" s="14"/>
      <c r="AX974" s="14"/>
      <c r="AY974" s="14"/>
      <c r="AZ974" s="14"/>
      <c r="BA974" s="14"/>
      <c r="BB974" s="14"/>
      <c r="BC974" s="14"/>
    </row>
    <row r="975" spans="1:55" x14ac:dyDescent="0.2">
      <c r="A975" s="7"/>
      <c r="B975" s="7"/>
      <c r="C975" s="7"/>
      <c r="D975" s="7"/>
      <c r="E975" s="7"/>
      <c r="F975" s="7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  <c r="AB975" s="14"/>
      <c r="AC975" s="14"/>
      <c r="AD975" s="14"/>
      <c r="AE975" s="14"/>
      <c r="AF975" s="14"/>
      <c r="AG975" s="14"/>
      <c r="AH975" s="14"/>
      <c r="AI975" s="14"/>
      <c r="AJ975" s="14"/>
      <c r="AK975" s="14"/>
      <c r="AL975" s="14"/>
      <c r="AM975" s="14"/>
      <c r="AN975" s="14"/>
      <c r="AO975" s="14"/>
      <c r="AP975" s="14"/>
      <c r="AQ975" s="14"/>
      <c r="AR975" s="14"/>
      <c r="AS975" s="14"/>
      <c r="AT975" s="14"/>
      <c r="AU975" s="14"/>
      <c r="AV975" s="14"/>
      <c r="AW975" s="14"/>
      <c r="AX975" s="14"/>
      <c r="AY975" s="14"/>
      <c r="AZ975" s="14"/>
      <c r="BA975" s="14"/>
      <c r="BB975" s="14"/>
      <c r="BC975" s="14"/>
    </row>
    <row r="976" spans="1:55" x14ac:dyDescent="0.2">
      <c r="A976" s="7"/>
      <c r="B976" s="7"/>
      <c r="C976" s="7"/>
      <c r="D976" s="7"/>
      <c r="E976" s="7"/>
      <c r="F976" s="7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  <c r="AB976" s="14"/>
      <c r="AC976" s="14"/>
      <c r="AD976" s="14"/>
      <c r="AE976" s="14"/>
      <c r="AF976" s="14"/>
      <c r="AG976" s="14"/>
      <c r="AH976" s="14"/>
      <c r="AI976" s="14"/>
      <c r="AJ976" s="14"/>
      <c r="AK976" s="14"/>
      <c r="AL976" s="14"/>
      <c r="AM976" s="14"/>
      <c r="AN976" s="14"/>
      <c r="AO976" s="14"/>
      <c r="AP976" s="14"/>
      <c r="AQ976" s="14"/>
      <c r="AR976" s="14"/>
      <c r="AS976" s="14"/>
      <c r="AT976" s="14"/>
      <c r="AU976" s="14"/>
      <c r="AV976" s="14"/>
      <c r="AW976" s="14"/>
      <c r="AX976" s="14"/>
      <c r="AY976" s="14"/>
      <c r="AZ976" s="14"/>
      <c r="BA976" s="14"/>
      <c r="BB976" s="14"/>
      <c r="BC976" s="14"/>
    </row>
    <row r="977" spans="1:55" x14ac:dyDescent="0.2">
      <c r="A977" s="7"/>
      <c r="B977" s="7"/>
      <c r="C977" s="7"/>
      <c r="D977" s="7"/>
      <c r="E977" s="7"/>
      <c r="F977" s="7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  <c r="AC977" s="14"/>
      <c r="AD977" s="14"/>
      <c r="AE977" s="14"/>
      <c r="AF977" s="14"/>
      <c r="AG977" s="14"/>
      <c r="AH977" s="14"/>
      <c r="AI977" s="14"/>
      <c r="AJ977" s="14"/>
      <c r="AK977" s="14"/>
      <c r="AL977" s="14"/>
      <c r="AM977" s="14"/>
      <c r="AN977" s="14"/>
      <c r="AO977" s="14"/>
      <c r="AP977" s="14"/>
      <c r="AQ977" s="14"/>
      <c r="AR977" s="14"/>
      <c r="AS977" s="14"/>
      <c r="AT977" s="14"/>
      <c r="AU977" s="14"/>
      <c r="AV977" s="14"/>
      <c r="AW977" s="14"/>
      <c r="AX977" s="14"/>
      <c r="AY977" s="14"/>
      <c r="AZ977" s="14"/>
      <c r="BA977" s="14"/>
      <c r="BB977" s="14"/>
      <c r="BC977" s="14"/>
    </row>
    <row r="978" spans="1:55" x14ac:dyDescent="0.2">
      <c r="A978" s="7"/>
      <c r="B978" s="7"/>
      <c r="C978" s="7"/>
      <c r="D978" s="7"/>
      <c r="E978" s="7"/>
      <c r="F978" s="7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  <c r="AB978" s="14"/>
      <c r="AC978" s="14"/>
      <c r="AD978" s="14"/>
      <c r="AE978" s="14"/>
      <c r="AF978" s="14"/>
      <c r="AG978" s="14"/>
      <c r="AH978" s="14"/>
      <c r="AI978" s="14"/>
      <c r="AJ978" s="14"/>
      <c r="AK978" s="14"/>
      <c r="AL978" s="14"/>
      <c r="AM978" s="14"/>
      <c r="AN978" s="14"/>
      <c r="AO978" s="14"/>
      <c r="AP978" s="14"/>
      <c r="AQ978" s="14"/>
      <c r="AR978" s="14"/>
      <c r="AS978" s="14"/>
      <c r="AT978" s="14"/>
      <c r="AU978" s="14"/>
      <c r="AV978" s="14"/>
      <c r="AW978" s="14"/>
      <c r="AX978" s="14"/>
      <c r="AY978" s="14"/>
      <c r="AZ978" s="14"/>
      <c r="BA978" s="14"/>
      <c r="BB978" s="14"/>
      <c r="BC978" s="14"/>
    </row>
    <row r="979" spans="1:55" x14ac:dyDescent="0.2">
      <c r="A979" s="7"/>
      <c r="B979" s="7"/>
      <c r="C979" s="7"/>
      <c r="D979" s="7"/>
      <c r="E979" s="7"/>
      <c r="F979" s="7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  <c r="AB979" s="14"/>
      <c r="AC979" s="14"/>
      <c r="AD979" s="14"/>
      <c r="AE979" s="14"/>
      <c r="AF979" s="14"/>
      <c r="AG979" s="14"/>
      <c r="AH979" s="14"/>
      <c r="AI979" s="14"/>
      <c r="AJ979" s="14"/>
      <c r="AK979" s="14"/>
      <c r="AL979" s="14"/>
      <c r="AM979" s="14"/>
      <c r="AN979" s="14"/>
      <c r="AO979" s="14"/>
      <c r="AP979" s="14"/>
      <c r="AQ979" s="14"/>
      <c r="AR979" s="14"/>
      <c r="AS979" s="14"/>
      <c r="AT979" s="14"/>
      <c r="AU979" s="14"/>
      <c r="AV979" s="14"/>
      <c r="AW979" s="14"/>
      <c r="AX979" s="14"/>
      <c r="AY979" s="14"/>
      <c r="AZ979" s="14"/>
      <c r="BA979" s="14"/>
      <c r="BB979" s="14"/>
      <c r="BC979" s="14"/>
    </row>
    <row r="980" spans="1:55" x14ac:dyDescent="0.2">
      <c r="A980" s="7"/>
      <c r="B980" s="7"/>
      <c r="C980" s="7"/>
      <c r="D980" s="7"/>
      <c r="E980" s="7"/>
      <c r="F980" s="7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  <c r="AB980" s="14"/>
      <c r="AC980" s="14"/>
      <c r="AD980" s="14"/>
      <c r="AE980" s="14"/>
      <c r="AF980" s="14"/>
      <c r="AG980" s="14"/>
      <c r="AH980" s="14"/>
      <c r="AI980" s="14"/>
      <c r="AJ980" s="14"/>
      <c r="AK980" s="14"/>
      <c r="AL980" s="14"/>
      <c r="AM980" s="14"/>
      <c r="AN980" s="14"/>
      <c r="AO980" s="14"/>
      <c r="AP980" s="14"/>
      <c r="AQ980" s="14"/>
      <c r="AR980" s="14"/>
      <c r="AS980" s="14"/>
      <c r="AT980" s="14"/>
      <c r="AU980" s="14"/>
      <c r="AV980" s="14"/>
      <c r="AW980" s="14"/>
      <c r="AX980" s="14"/>
      <c r="AY980" s="14"/>
      <c r="AZ980" s="14"/>
      <c r="BA980" s="14"/>
      <c r="BB980" s="14"/>
      <c r="BC980" s="14"/>
    </row>
    <row r="981" spans="1:55" x14ac:dyDescent="0.2">
      <c r="A981" s="7"/>
      <c r="B981" s="7"/>
      <c r="C981" s="7"/>
      <c r="D981" s="7"/>
      <c r="E981" s="7"/>
      <c r="F981" s="7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  <c r="AB981" s="14"/>
      <c r="AC981" s="14"/>
      <c r="AD981" s="14"/>
      <c r="AE981" s="14"/>
      <c r="AF981" s="14"/>
      <c r="AG981" s="14"/>
      <c r="AH981" s="14"/>
      <c r="AI981" s="14"/>
      <c r="AJ981" s="14"/>
      <c r="AK981" s="14"/>
      <c r="AL981" s="14"/>
      <c r="AM981" s="14"/>
      <c r="AN981" s="14"/>
      <c r="AO981" s="14"/>
      <c r="AP981" s="14"/>
      <c r="AQ981" s="14"/>
      <c r="AR981" s="14"/>
      <c r="AS981" s="14"/>
      <c r="AT981" s="14"/>
      <c r="AU981" s="14"/>
      <c r="AV981" s="14"/>
      <c r="AW981" s="14"/>
      <c r="AX981" s="14"/>
      <c r="AY981" s="14"/>
      <c r="AZ981" s="14"/>
      <c r="BA981" s="14"/>
      <c r="BB981" s="14"/>
      <c r="BC981" s="14"/>
    </row>
    <row r="982" spans="1:55" x14ac:dyDescent="0.2">
      <c r="A982" s="7"/>
      <c r="B982" s="7"/>
      <c r="C982" s="7"/>
      <c r="D982" s="7"/>
      <c r="E982" s="7"/>
      <c r="F982" s="7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  <c r="AB982" s="14"/>
      <c r="AC982" s="14"/>
      <c r="AD982" s="14"/>
      <c r="AE982" s="14"/>
      <c r="AF982" s="14"/>
      <c r="AG982" s="14"/>
      <c r="AH982" s="14"/>
      <c r="AI982" s="14"/>
      <c r="AJ982" s="14"/>
      <c r="AK982" s="14"/>
      <c r="AL982" s="14"/>
      <c r="AM982" s="14"/>
      <c r="AN982" s="14"/>
      <c r="AO982" s="14"/>
      <c r="AP982" s="14"/>
      <c r="AQ982" s="14"/>
      <c r="AR982" s="14"/>
      <c r="AS982" s="14"/>
      <c r="AT982" s="14"/>
      <c r="AU982" s="14"/>
      <c r="AV982" s="14"/>
      <c r="AW982" s="14"/>
      <c r="AX982" s="14"/>
      <c r="AY982" s="14"/>
      <c r="AZ982" s="14"/>
      <c r="BA982" s="14"/>
      <c r="BB982" s="14"/>
      <c r="BC982" s="14"/>
    </row>
    <row r="983" spans="1:55" x14ac:dyDescent="0.2">
      <c r="A983" s="7"/>
      <c r="B983" s="7"/>
      <c r="C983" s="7"/>
      <c r="D983" s="7"/>
      <c r="E983" s="7"/>
      <c r="F983" s="7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  <c r="AB983" s="14"/>
      <c r="AC983" s="14"/>
      <c r="AD983" s="14"/>
      <c r="AE983" s="14"/>
      <c r="AF983" s="14"/>
      <c r="AG983" s="14"/>
      <c r="AH983" s="14"/>
      <c r="AI983" s="14"/>
      <c r="AJ983" s="14"/>
      <c r="AK983" s="14"/>
      <c r="AL983" s="14"/>
      <c r="AM983" s="14"/>
      <c r="AN983" s="14"/>
      <c r="AO983" s="14"/>
      <c r="AP983" s="14"/>
      <c r="AQ983" s="14"/>
      <c r="AR983" s="14"/>
      <c r="AS983" s="14"/>
      <c r="AT983" s="14"/>
      <c r="AU983" s="14"/>
      <c r="AV983" s="14"/>
      <c r="AW983" s="14"/>
      <c r="AX983" s="14"/>
      <c r="AY983" s="14"/>
      <c r="AZ983" s="14"/>
      <c r="BA983" s="14"/>
      <c r="BB983" s="14"/>
      <c r="BC983" s="14"/>
    </row>
    <row r="984" spans="1:55" x14ac:dyDescent="0.2">
      <c r="A984" s="7"/>
      <c r="B984" s="7"/>
      <c r="C984" s="7"/>
      <c r="D984" s="7"/>
      <c r="E984" s="7"/>
      <c r="F984" s="7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  <c r="AB984" s="14"/>
      <c r="AC984" s="14"/>
      <c r="AD984" s="14"/>
      <c r="AE984" s="14"/>
      <c r="AF984" s="14"/>
      <c r="AG984" s="14"/>
      <c r="AH984" s="14"/>
      <c r="AI984" s="14"/>
      <c r="AJ984" s="14"/>
      <c r="AK984" s="14"/>
      <c r="AL984" s="14"/>
      <c r="AM984" s="14"/>
      <c r="AN984" s="14"/>
      <c r="AO984" s="14"/>
      <c r="AP984" s="14"/>
      <c r="AQ984" s="14"/>
      <c r="AR984" s="14"/>
      <c r="AS984" s="14"/>
      <c r="AT984" s="14"/>
      <c r="AU984" s="14"/>
      <c r="AV984" s="14"/>
      <c r="AW984" s="14"/>
      <c r="AX984" s="14"/>
      <c r="AY984" s="14"/>
      <c r="AZ984" s="14"/>
      <c r="BA984" s="14"/>
      <c r="BB984" s="14"/>
      <c r="BC984" s="14"/>
    </row>
    <row r="985" spans="1:55" x14ac:dyDescent="0.2">
      <c r="A985" s="7"/>
      <c r="B985" s="7"/>
      <c r="C985" s="7"/>
      <c r="D985" s="7"/>
      <c r="E985" s="7"/>
      <c r="F985" s="7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  <c r="AB985" s="14"/>
      <c r="AC985" s="14"/>
      <c r="AD985" s="14"/>
      <c r="AE985" s="14"/>
      <c r="AF985" s="14"/>
      <c r="AG985" s="14"/>
      <c r="AH985" s="14"/>
      <c r="AI985" s="14"/>
      <c r="AJ985" s="14"/>
      <c r="AK985" s="14"/>
      <c r="AL985" s="14"/>
      <c r="AM985" s="14"/>
      <c r="AN985" s="14"/>
      <c r="AO985" s="14"/>
      <c r="AP985" s="14"/>
      <c r="AQ985" s="14"/>
      <c r="AR985" s="14"/>
      <c r="AS985" s="14"/>
      <c r="AT985" s="14"/>
      <c r="AU985" s="14"/>
      <c r="AV985" s="14"/>
      <c r="AW985" s="14"/>
      <c r="AX985" s="14"/>
      <c r="AY985" s="14"/>
      <c r="AZ985" s="14"/>
      <c r="BA985" s="14"/>
      <c r="BB985" s="14"/>
      <c r="BC985" s="14"/>
    </row>
    <row r="986" spans="1:55" x14ac:dyDescent="0.2">
      <c r="A986" s="7"/>
      <c r="B986" s="7"/>
      <c r="C986" s="7"/>
      <c r="D986" s="7"/>
      <c r="E986" s="7"/>
      <c r="F986" s="7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  <c r="AB986" s="14"/>
      <c r="AC986" s="14"/>
      <c r="AD986" s="14"/>
      <c r="AE986" s="14"/>
      <c r="AF986" s="14"/>
      <c r="AG986" s="14"/>
      <c r="AH986" s="14"/>
      <c r="AI986" s="14"/>
      <c r="AJ986" s="14"/>
      <c r="AK986" s="14"/>
      <c r="AL986" s="14"/>
      <c r="AM986" s="14"/>
      <c r="AN986" s="14"/>
      <c r="AO986" s="14"/>
      <c r="AP986" s="14"/>
      <c r="AQ986" s="14"/>
      <c r="AR986" s="14"/>
      <c r="AS986" s="14"/>
      <c r="AT986" s="14"/>
      <c r="AU986" s="14"/>
      <c r="AV986" s="14"/>
      <c r="AW986" s="14"/>
      <c r="AX986" s="14"/>
      <c r="AY986" s="14"/>
      <c r="AZ986" s="14"/>
      <c r="BA986" s="14"/>
      <c r="BB986" s="14"/>
      <c r="BC986" s="14"/>
    </row>
    <row r="987" spans="1:55" x14ac:dyDescent="0.2">
      <c r="A987" s="7"/>
      <c r="B987" s="7"/>
      <c r="C987" s="7"/>
      <c r="D987" s="7"/>
      <c r="E987" s="7"/>
      <c r="F987" s="7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  <c r="AC987" s="14"/>
      <c r="AD987" s="14"/>
      <c r="AE987" s="14"/>
      <c r="AF987" s="14"/>
      <c r="AG987" s="14"/>
      <c r="AH987" s="14"/>
      <c r="AI987" s="14"/>
      <c r="AJ987" s="14"/>
      <c r="AK987" s="14"/>
      <c r="AL987" s="14"/>
      <c r="AM987" s="14"/>
      <c r="AN987" s="14"/>
      <c r="AO987" s="14"/>
      <c r="AP987" s="14"/>
      <c r="AQ987" s="14"/>
      <c r="AR987" s="14"/>
      <c r="AS987" s="14"/>
      <c r="AT987" s="14"/>
      <c r="AU987" s="14"/>
      <c r="AV987" s="14"/>
      <c r="AW987" s="14"/>
      <c r="AX987" s="14"/>
      <c r="AY987" s="14"/>
      <c r="AZ987" s="14"/>
      <c r="BA987" s="14"/>
      <c r="BB987" s="14"/>
      <c r="BC987" s="14"/>
    </row>
    <row r="988" spans="1:55" x14ac:dyDescent="0.2">
      <c r="A988" s="7"/>
      <c r="B988" s="7"/>
      <c r="C988" s="7"/>
      <c r="D988" s="7"/>
      <c r="E988" s="7"/>
      <c r="F988" s="7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  <c r="AB988" s="14"/>
      <c r="AC988" s="14"/>
      <c r="AD988" s="14"/>
      <c r="AE988" s="14"/>
      <c r="AF988" s="14"/>
      <c r="AG988" s="14"/>
      <c r="AH988" s="14"/>
      <c r="AI988" s="14"/>
      <c r="AJ988" s="14"/>
      <c r="AK988" s="14"/>
      <c r="AL988" s="14"/>
      <c r="AM988" s="14"/>
      <c r="AN988" s="14"/>
      <c r="AO988" s="14"/>
      <c r="AP988" s="14"/>
      <c r="AQ988" s="14"/>
      <c r="AR988" s="14"/>
      <c r="AS988" s="14"/>
      <c r="AT988" s="14"/>
      <c r="AU988" s="14"/>
      <c r="AV988" s="14"/>
      <c r="AW988" s="14"/>
      <c r="AX988" s="14"/>
      <c r="AY988" s="14"/>
      <c r="AZ988" s="14"/>
      <c r="BA988" s="14"/>
      <c r="BB988" s="14"/>
      <c r="BC988" s="14"/>
    </row>
    <row r="989" spans="1:55" x14ac:dyDescent="0.2">
      <c r="A989" s="7"/>
      <c r="B989" s="7"/>
      <c r="C989" s="7"/>
      <c r="D989" s="7"/>
      <c r="E989" s="7"/>
      <c r="F989" s="7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  <c r="AB989" s="14"/>
      <c r="AC989" s="14"/>
      <c r="AD989" s="14"/>
      <c r="AE989" s="14"/>
      <c r="AF989" s="14"/>
      <c r="AG989" s="14"/>
      <c r="AH989" s="14"/>
      <c r="AI989" s="14"/>
      <c r="AJ989" s="14"/>
      <c r="AK989" s="14"/>
      <c r="AL989" s="14"/>
      <c r="AM989" s="14"/>
      <c r="AN989" s="14"/>
      <c r="AO989" s="14"/>
      <c r="AP989" s="14"/>
      <c r="AQ989" s="14"/>
      <c r="AR989" s="14"/>
      <c r="AS989" s="14"/>
      <c r="AT989" s="14"/>
      <c r="AU989" s="14"/>
      <c r="AV989" s="14"/>
      <c r="AW989" s="14"/>
      <c r="AX989" s="14"/>
      <c r="AY989" s="14"/>
      <c r="AZ989" s="14"/>
      <c r="BA989" s="14"/>
      <c r="BB989" s="14"/>
      <c r="BC989" s="14"/>
    </row>
    <row r="990" spans="1:55" x14ac:dyDescent="0.2">
      <c r="A990" s="7"/>
      <c r="B990" s="7"/>
      <c r="C990" s="7"/>
      <c r="D990" s="7"/>
      <c r="E990" s="7"/>
      <c r="F990" s="7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  <c r="AB990" s="14"/>
      <c r="AC990" s="14"/>
      <c r="AD990" s="14"/>
      <c r="AE990" s="14"/>
      <c r="AF990" s="14"/>
      <c r="AG990" s="14"/>
      <c r="AH990" s="14"/>
      <c r="AI990" s="14"/>
      <c r="AJ990" s="14"/>
      <c r="AK990" s="14"/>
      <c r="AL990" s="14"/>
      <c r="AM990" s="14"/>
      <c r="AN990" s="14"/>
      <c r="AO990" s="14"/>
      <c r="AP990" s="14"/>
      <c r="AQ990" s="14"/>
      <c r="AR990" s="14"/>
      <c r="AS990" s="14"/>
      <c r="AT990" s="14"/>
      <c r="AU990" s="14"/>
      <c r="AV990" s="14"/>
      <c r="AW990" s="14"/>
      <c r="AX990" s="14"/>
      <c r="AY990" s="14"/>
      <c r="AZ990" s="14"/>
      <c r="BA990" s="14"/>
      <c r="BB990" s="14"/>
      <c r="BC990" s="14"/>
    </row>
    <row r="991" spans="1:55" x14ac:dyDescent="0.2">
      <c r="A991" s="7"/>
      <c r="B991" s="7"/>
      <c r="C991" s="7"/>
      <c r="D991" s="7"/>
      <c r="E991" s="7"/>
      <c r="F991" s="7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  <c r="AB991" s="14"/>
      <c r="AC991" s="14"/>
      <c r="AD991" s="14"/>
      <c r="AE991" s="14"/>
      <c r="AF991" s="14"/>
      <c r="AG991" s="14"/>
      <c r="AH991" s="14"/>
      <c r="AI991" s="14"/>
      <c r="AJ991" s="14"/>
      <c r="AK991" s="14"/>
      <c r="AL991" s="14"/>
      <c r="AM991" s="14"/>
      <c r="AN991" s="14"/>
      <c r="AO991" s="14"/>
      <c r="AP991" s="14"/>
      <c r="AQ991" s="14"/>
      <c r="AR991" s="14"/>
      <c r="AS991" s="14"/>
      <c r="AT991" s="14"/>
      <c r="AU991" s="14"/>
      <c r="AV991" s="14"/>
      <c r="AW991" s="14"/>
      <c r="AX991" s="14"/>
      <c r="AY991" s="14"/>
      <c r="AZ991" s="14"/>
      <c r="BA991" s="14"/>
      <c r="BB991" s="14"/>
      <c r="BC991" s="14"/>
    </row>
    <row r="992" spans="1:55" x14ac:dyDescent="0.2">
      <c r="A992" s="7"/>
      <c r="B992" s="7"/>
      <c r="C992" s="7"/>
      <c r="D992" s="7"/>
      <c r="E992" s="7"/>
      <c r="F992" s="7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  <c r="AB992" s="14"/>
      <c r="AC992" s="14"/>
      <c r="AD992" s="14"/>
      <c r="AE992" s="14"/>
      <c r="AF992" s="14"/>
      <c r="AG992" s="14"/>
      <c r="AH992" s="14"/>
      <c r="AI992" s="14"/>
      <c r="AJ992" s="14"/>
      <c r="AK992" s="14"/>
      <c r="AL992" s="14"/>
      <c r="AM992" s="14"/>
      <c r="AN992" s="14"/>
      <c r="AO992" s="14"/>
      <c r="AP992" s="14"/>
      <c r="AQ992" s="14"/>
      <c r="AR992" s="14"/>
      <c r="AS992" s="14"/>
      <c r="AT992" s="14"/>
      <c r="AU992" s="14"/>
      <c r="AV992" s="14"/>
      <c r="AW992" s="14"/>
      <c r="AX992" s="14"/>
      <c r="AY992" s="14"/>
      <c r="AZ992" s="14"/>
      <c r="BA992" s="14"/>
      <c r="BB992" s="14"/>
      <c r="BC992" s="14"/>
    </row>
    <row r="993" spans="1:55" x14ac:dyDescent="0.2">
      <c r="A993" s="7"/>
      <c r="B993" s="7"/>
      <c r="C993" s="7"/>
      <c r="D993" s="7"/>
      <c r="E993" s="7"/>
      <c r="F993" s="7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  <c r="AB993" s="14"/>
      <c r="AC993" s="14"/>
      <c r="AD993" s="14"/>
      <c r="AE993" s="14"/>
      <c r="AF993" s="14"/>
      <c r="AG993" s="14"/>
      <c r="AH993" s="14"/>
      <c r="AI993" s="14"/>
      <c r="AJ993" s="14"/>
      <c r="AK993" s="14"/>
      <c r="AL993" s="14"/>
      <c r="AM993" s="14"/>
      <c r="AN993" s="14"/>
      <c r="AO993" s="14"/>
      <c r="AP993" s="14"/>
      <c r="AQ993" s="14"/>
      <c r="AR993" s="14"/>
      <c r="AS993" s="14"/>
      <c r="AT993" s="14"/>
      <c r="AU993" s="14"/>
      <c r="AV993" s="14"/>
      <c r="AW993" s="14"/>
      <c r="AX993" s="14"/>
      <c r="AY993" s="14"/>
      <c r="AZ993" s="14"/>
      <c r="BA993" s="14"/>
      <c r="BB993" s="14"/>
      <c r="BC993" s="14"/>
    </row>
    <row r="994" spans="1:55" x14ac:dyDescent="0.2">
      <c r="A994" s="7"/>
      <c r="B994" s="7"/>
      <c r="C994" s="7"/>
      <c r="D994" s="7"/>
      <c r="E994" s="7"/>
      <c r="F994" s="7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  <c r="AB994" s="14"/>
      <c r="AC994" s="14"/>
      <c r="AD994" s="14"/>
      <c r="AE994" s="14"/>
      <c r="AF994" s="14"/>
      <c r="AG994" s="14"/>
      <c r="AH994" s="14"/>
      <c r="AI994" s="14"/>
      <c r="AJ994" s="14"/>
      <c r="AK994" s="14"/>
      <c r="AL994" s="14"/>
      <c r="AM994" s="14"/>
      <c r="AN994" s="14"/>
      <c r="AO994" s="14"/>
      <c r="AP994" s="14"/>
      <c r="AQ994" s="14"/>
      <c r="AR994" s="14"/>
      <c r="AS994" s="14"/>
      <c r="AT994" s="14"/>
      <c r="AU994" s="14"/>
      <c r="AV994" s="14"/>
      <c r="AW994" s="14"/>
      <c r="AX994" s="14"/>
      <c r="AY994" s="14"/>
      <c r="AZ994" s="14"/>
      <c r="BA994" s="14"/>
      <c r="BB994" s="14"/>
      <c r="BC994" s="14"/>
    </row>
    <row r="995" spans="1:55" x14ac:dyDescent="0.2">
      <c r="A995" s="7"/>
      <c r="B995" s="7"/>
      <c r="C995" s="7"/>
      <c r="D995" s="7"/>
      <c r="E995" s="7"/>
      <c r="F995" s="7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  <c r="AB995" s="14"/>
      <c r="AC995" s="14"/>
      <c r="AD995" s="14"/>
      <c r="AE995" s="14"/>
      <c r="AF995" s="14"/>
      <c r="AG995" s="14"/>
      <c r="AH995" s="14"/>
      <c r="AI995" s="14"/>
      <c r="AJ995" s="14"/>
      <c r="AK995" s="14"/>
      <c r="AL995" s="14"/>
      <c r="AM995" s="14"/>
      <c r="AN995" s="14"/>
      <c r="AO995" s="14"/>
      <c r="AP995" s="14"/>
      <c r="AQ995" s="14"/>
      <c r="AR995" s="14"/>
      <c r="AS995" s="14"/>
      <c r="AT995" s="14"/>
      <c r="AU995" s="14"/>
      <c r="AV995" s="14"/>
      <c r="AW995" s="14"/>
      <c r="AX995" s="14"/>
      <c r="AY995" s="14"/>
      <c r="AZ995" s="14"/>
      <c r="BA995" s="14"/>
      <c r="BB995" s="14"/>
      <c r="BC995" s="14"/>
    </row>
    <row r="996" spans="1:55" x14ac:dyDescent="0.2">
      <c r="A996" s="7"/>
      <c r="B996" s="7"/>
      <c r="C996" s="7"/>
      <c r="D996" s="7"/>
      <c r="E996" s="7"/>
      <c r="F996" s="7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  <c r="AB996" s="14"/>
      <c r="AC996" s="14"/>
      <c r="AD996" s="14"/>
      <c r="AE996" s="14"/>
      <c r="AF996" s="14"/>
      <c r="AG996" s="14"/>
      <c r="AH996" s="14"/>
      <c r="AI996" s="14"/>
      <c r="AJ996" s="14"/>
      <c r="AK996" s="14"/>
      <c r="AL996" s="14"/>
      <c r="AM996" s="14"/>
      <c r="AN996" s="14"/>
      <c r="AO996" s="14"/>
      <c r="AP996" s="14"/>
      <c r="AQ996" s="14"/>
      <c r="AR996" s="14"/>
      <c r="AS996" s="14"/>
      <c r="AT996" s="14"/>
      <c r="AU996" s="14"/>
      <c r="AV996" s="14"/>
      <c r="AW996" s="14"/>
      <c r="AX996" s="14"/>
      <c r="AY996" s="14"/>
      <c r="AZ996" s="14"/>
      <c r="BA996" s="14"/>
      <c r="BB996" s="14"/>
      <c r="BC996" s="14"/>
    </row>
    <row r="997" spans="1:55" x14ac:dyDescent="0.2">
      <c r="A997" s="7"/>
      <c r="B997" s="7"/>
      <c r="C997" s="7"/>
      <c r="D997" s="7"/>
      <c r="E997" s="7"/>
      <c r="F997" s="7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  <c r="AC997" s="14"/>
      <c r="AD997" s="14"/>
      <c r="AE997" s="14"/>
      <c r="AF997" s="14"/>
      <c r="AG997" s="14"/>
      <c r="AH997" s="14"/>
      <c r="AI997" s="14"/>
      <c r="AJ997" s="14"/>
      <c r="AK997" s="14"/>
      <c r="AL997" s="14"/>
      <c r="AM997" s="14"/>
      <c r="AN997" s="14"/>
      <c r="AO997" s="14"/>
      <c r="AP997" s="14"/>
      <c r="AQ997" s="14"/>
      <c r="AR997" s="14"/>
      <c r="AS997" s="14"/>
      <c r="AT997" s="14"/>
      <c r="AU997" s="14"/>
      <c r="AV997" s="14"/>
      <c r="AW997" s="14"/>
      <c r="AX997" s="14"/>
      <c r="AY997" s="14"/>
      <c r="AZ997" s="14"/>
      <c r="BA997" s="14"/>
      <c r="BB997" s="14"/>
      <c r="BC997" s="14"/>
    </row>
    <row r="998" spans="1:55" x14ac:dyDescent="0.2">
      <c r="A998" s="7"/>
      <c r="B998" s="7"/>
      <c r="C998" s="7"/>
      <c r="D998" s="7"/>
      <c r="E998" s="7"/>
      <c r="F998" s="7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  <c r="AB998" s="14"/>
      <c r="AC998" s="14"/>
      <c r="AD998" s="14"/>
      <c r="AE998" s="14"/>
      <c r="AF998" s="14"/>
      <c r="AG998" s="14"/>
      <c r="AH998" s="14"/>
      <c r="AI998" s="14"/>
      <c r="AJ998" s="14"/>
      <c r="AK998" s="14"/>
      <c r="AL998" s="14"/>
      <c r="AM998" s="14"/>
      <c r="AN998" s="14"/>
      <c r="AO998" s="14"/>
      <c r="AP998" s="14"/>
      <c r="AQ998" s="14"/>
      <c r="AR998" s="14"/>
      <c r="AS998" s="14"/>
      <c r="AT998" s="14"/>
      <c r="AU998" s="14"/>
      <c r="AV998" s="14"/>
      <c r="AW998" s="14"/>
      <c r="AX998" s="14"/>
      <c r="AY998" s="14"/>
      <c r="AZ998" s="14"/>
      <c r="BA998" s="14"/>
      <c r="BB998" s="14"/>
      <c r="BC998" s="14"/>
    </row>
    <row r="999" spans="1:55" x14ac:dyDescent="0.2">
      <c r="A999" s="7"/>
      <c r="B999" s="7"/>
      <c r="C999" s="7"/>
      <c r="D999" s="7"/>
      <c r="E999" s="7"/>
      <c r="F999" s="7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  <c r="AB999" s="14"/>
      <c r="AC999" s="14"/>
      <c r="AD999" s="14"/>
      <c r="AE999" s="14"/>
      <c r="AF999" s="14"/>
      <c r="AG999" s="14"/>
      <c r="AH999" s="14"/>
      <c r="AI999" s="14"/>
      <c r="AJ999" s="14"/>
      <c r="AK999" s="14"/>
      <c r="AL999" s="14"/>
      <c r="AM999" s="14"/>
      <c r="AN999" s="14"/>
      <c r="AO999" s="14"/>
      <c r="AP999" s="14"/>
      <c r="AQ999" s="14"/>
      <c r="AR999" s="14"/>
      <c r="AS999" s="14"/>
      <c r="AT999" s="14"/>
      <c r="AU999" s="14"/>
      <c r="AV999" s="14"/>
      <c r="AW999" s="14"/>
      <c r="AX999" s="14"/>
      <c r="AY999" s="14"/>
      <c r="AZ999" s="14"/>
      <c r="BA999" s="14"/>
      <c r="BB999" s="14"/>
      <c r="BC999" s="14"/>
    </row>
    <row r="1000" spans="1:55" x14ac:dyDescent="0.2">
      <c r="A1000" s="7"/>
      <c r="B1000" s="7"/>
      <c r="C1000" s="7"/>
      <c r="D1000" s="7"/>
      <c r="E1000" s="7"/>
      <c r="F1000" s="7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  <c r="AB1000" s="14"/>
      <c r="AC1000" s="14"/>
      <c r="AD1000" s="14"/>
      <c r="AE1000" s="14"/>
      <c r="AF1000" s="14"/>
      <c r="AG1000" s="14"/>
      <c r="AH1000" s="14"/>
      <c r="AI1000" s="14"/>
      <c r="AJ1000" s="14"/>
      <c r="AK1000" s="14"/>
      <c r="AL1000" s="14"/>
      <c r="AM1000" s="14"/>
      <c r="AN1000" s="14"/>
      <c r="AO1000" s="14"/>
      <c r="AP1000" s="14"/>
      <c r="AQ1000" s="14"/>
      <c r="AR1000" s="14"/>
      <c r="AS1000" s="14"/>
      <c r="AT1000" s="14"/>
      <c r="AU1000" s="14"/>
      <c r="AV1000" s="14"/>
      <c r="AW1000" s="14"/>
      <c r="AX1000" s="14"/>
      <c r="AY1000" s="14"/>
      <c r="AZ1000" s="14"/>
      <c r="BA1000" s="14"/>
      <c r="BB1000" s="14"/>
      <c r="BC1000" s="14"/>
    </row>
    <row r="1001" spans="1:55" x14ac:dyDescent="0.2">
      <c r="A1001" s="7"/>
      <c r="B1001" s="7"/>
      <c r="C1001" s="7"/>
      <c r="D1001" s="7"/>
      <c r="E1001" s="7"/>
      <c r="F1001" s="7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  <c r="AA1001" s="14"/>
      <c r="AB1001" s="14"/>
      <c r="AC1001" s="14"/>
      <c r="AD1001" s="14"/>
      <c r="AE1001" s="14"/>
      <c r="AF1001" s="14"/>
      <c r="AG1001" s="14"/>
      <c r="AH1001" s="14"/>
      <c r="AI1001" s="14"/>
      <c r="AJ1001" s="14"/>
      <c r="AK1001" s="14"/>
      <c r="AL1001" s="14"/>
      <c r="AM1001" s="14"/>
      <c r="AN1001" s="14"/>
      <c r="AO1001" s="14"/>
      <c r="AP1001" s="14"/>
      <c r="AQ1001" s="14"/>
      <c r="AR1001" s="14"/>
      <c r="AS1001" s="14"/>
      <c r="AT1001" s="14"/>
      <c r="AU1001" s="14"/>
      <c r="AV1001" s="14"/>
      <c r="AW1001" s="14"/>
      <c r="AX1001" s="14"/>
      <c r="AY1001" s="14"/>
      <c r="AZ1001" s="14"/>
      <c r="BA1001" s="14"/>
      <c r="BB1001" s="14"/>
      <c r="BC1001" s="14"/>
    </row>
    <row r="1002" spans="1:55" x14ac:dyDescent="0.2">
      <c r="A1002" s="7"/>
      <c r="B1002" s="7"/>
      <c r="C1002" s="7"/>
      <c r="D1002" s="7"/>
      <c r="E1002" s="7"/>
      <c r="F1002" s="7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  <c r="AA1002" s="14"/>
      <c r="AB1002" s="14"/>
      <c r="AC1002" s="14"/>
      <c r="AD1002" s="14"/>
      <c r="AE1002" s="14"/>
      <c r="AF1002" s="14"/>
      <c r="AG1002" s="14"/>
      <c r="AH1002" s="14"/>
      <c r="AI1002" s="14"/>
      <c r="AJ1002" s="14"/>
      <c r="AK1002" s="14"/>
      <c r="AL1002" s="14"/>
      <c r="AM1002" s="14"/>
      <c r="AN1002" s="14"/>
      <c r="AO1002" s="14"/>
      <c r="AP1002" s="14"/>
      <c r="AQ1002" s="14"/>
      <c r="AR1002" s="14"/>
      <c r="AS1002" s="14"/>
      <c r="AT1002" s="14"/>
      <c r="AU1002" s="14"/>
      <c r="AV1002" s="14"/>
      <c r="AW1002" s="14"/>
      <c r="AX1002" s="14"/>
      <c r="AY1002" s="14"/>
      <c r="AZ1002" s="14"/>
      <c r="BA1002" s="14"/>
      <c r="BB1002" s="14"/>
      <c r="BC1002" s="14"/>
    </row>
    <row r="1003" spans="1:55" x14ac:dyDescent="0.2">
      <c r="A1003" s="7"/>
      <c r="B1003" s="7"/>
      <c r="C1003" s="7"/>
      <c r="D1003" s="7"/>
      <c r="E1003" s="7"/>
      <c r="F1003" s="7"/>
      <c r="H1003" s="14"/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  <c r="Z1003" s="14"/>
      <c r="AA1003" s="14"/>
      <c r="AB1003" s="14"/>
      <c r="AC1003" s="14"/>
      <c r="AD1003" s="14"/>
      <c r="AE1003" s="14"/>
      <c r="AF1003" s="14"/>
      <c r="AG1003" s="14"/>
      <c r="AH1003" s="14"/>
      <c r="AI1003" s="14"/>
      <c r="AJ1003" s="14"/>
      <c r="AK1003" s="14"/>
      <c r="AL1003" s="14"/>
      <c r="AM1003" s="14"/>
      <c r="AN1003" s="14"/>
      <c r="AO1003" s="14"/>
      <c r="AP1003" s="14"/>
      <c r="AQ1003" s="14"/>
      <c r="AR1003" s="14"/>
      <c r="AS1003" s="14"/>
      <c r="AT1003" s="14"/>
      <c r="AU1003" s="14"/>
      <c r="AV1003" s="14"/>
      <c r="AW1003" s="14"/>
      <c r="AX1003" s="14"/>
      <c r="AY1003" s="14"/>
      <c r="AZ1003" s="14"/>
      <c r="BA1003" s="14"/>
      <c r="BB1003" s="14"/>
      <c r="BC1003" s="14"/>
    </row>
    <row r="1004" spans="1:55" x14ac:dyDescent="0.2">
      <c r="A1004" s="7"/>
      <c r="B1004" s="7"/>
      <c r="C1004" s="7"/>
      <c r="D1004" s="7"/>
      <c r="E1004" s="7"/>
      <c r="F1004" s="7"/>
      <c r="H1004" s="14"/>
      <c r="I1004" s="14"/>
      <c r="J1004" s="14"/>
      <c r="K1004" s="14"/>
      <c r="L1004" s="14"/>
      <c r="M1004" s="14"/>
      <c r="N1004" s="14"/>
      <c r="O1004" s="14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  <c r="Z1004" s="14"/>
      <c r="AA1004" s="14"/>
      <c r="AB1004" s="14"/>
      <c r="AC1004" s="14"/>
      <c r="AD1004" s="14"/>
      <c r="AE1004" s="14"/>
      <c r="AF1004" s="14"/>
      <c r="AG1004" s="14"/>
      <c r="AH1004" s="14"/>
      <c r="AI1004" s="14"/>
      <c r="AJ1004" s="14"/>
      <c r="AK1004" s="14"/>
      <c r="AL1004" s="14"/>
      <c r="AM1004" s="14"/>
      <c r="AN1004" s="14"/>
      <c r="AO1004" s="14"/>
      <c r="AP1004" s="14"/>
      <c r="AQ1004" s="14"/>
      <c r="AR1004" s="14"/>
      <c r="AS1004" s="14"/>
      <c r="AT1004" s="14"/>
      <c r="AU1004" s="14"/>
      <c r="AV1004" s="14"/>
      <c r="AW1004" s="14"/>
      <c r="AX1004" s="14"/>
      <c r="AY1004" s="14"/>
      <c r="AZ1004" s="14"/>
      <c r="BA1004" s="14"/>
      <c r="BB1004" s="14"/>
      <c r="BC1004" s="14"/>
    </row>
    <row r="1005" spans="1:55" x14ac:dyDescent="0.2">
      <c r="A1005" s="7"/>
      <c r="B1005" s="7"/>
      <c r="C1005" s="7"/>
      <c r="D1005" s="7"/>
      <c r="E1005" s="7"/>
      <c r="F1005" s="7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  <c r="Z1005" s="14"/>
      <c r="AA1005" s="14"/>
      <c r="AB1005" s="14"/>
      <c r="AC1005" s="14"/>
      <c r="AD1005" s="14"/>
      <c r="AE1005" s="14"/>
      <c r="AF1005" s="14"/>
      <c r="AG1005" s="14"/>
      <c r="AH1005" s="14"/>
      <c r="AI1005" s="14"/>
      <c r="AJ1005" s="14"/>
      <c r="AK1005" s="14"/>
      <c r="AL1005" s="14"/>
      <c r="AM1005" s="14"/>
      <c r="AN1005" s="14"/>
      <c r="AO1005" s="14"/>
      <c r="AP1005" s="14"/>
      <c r="AQ1005" s="14"/>
      <c r="AR1005" s="14"/>
      <c r="AS1005" s="14"/>
      <c r="AT1005" s="14"/>
      <c r="AU1005" s="14"/>
      <c r="AV1005" s="14"/>
      <c r="AW1005" s="14"/>
      <c r="AX1005" s="14"/>
      <c r="AY1005" s="14"/>
      <c r="AZ1005" s="14"/>
      <c r="BA1005" s="14"/>
      <c r="BB1005" s="14"/>
      <c r="BC1005" s="14"/>
    </row>
    <row r="1006" spans="1:55" x14ac:dyDescent="0.2">
      <c r="A1006" s="7"/>
      <c r="B1006" s="7"/>
      <c r="C1006" s="7"/>
      <c r="D1006" s="7"/>
      <c r="E1006" s="7"/>
      <c r="F1006" s="7"/>
      <c r="H1006" s="14"/>
      <c r="I1006" s="14"/>
      <c r="J1006" s="14"/>
      <c r="K1006" s="14"/>
      <c r="L1006" s="14"/>
      <c r="M1006" s="14"/>
      <c r="N1006" s="14"/>
      <c r="O1006" s="14"/>
      <c r="P1006" s="14"/>
      <c r="Q1006" s="14"/>
      <c r="R1006" s="14"/>
      <c r="S1006" s="14"/>
      <c r="T1006" s="14"/>
      <c r="U1006" s="14"/>
      <c r="V1006" s="14"/>
      <c r="W1006" s="14"/>
      <c r="X1006" s="14"/>
      <c r="Y1006" s="14"/>
      <c r="Z1006" s="14"/>
      <c r="AA1006" s="14"/>
      <c r="AB1006" s="14"/>
      <c r="AC1006" s="14"/>
      <c r="AD1006" s="14"/>
      <c r="AE1006" s="14"/>
      <c r="AF1006" s="14"/>
      <c r="AG1006" s="14"/>
      <c r="AH1006" s="14"/>
      <c r="AI1006" s="14"/>
      <c r="AJ1006" s="14"/>
      <c r="AK1006" s="14"/>
      <c r="AL1006" s="14"/>
      <c r="AM1006" s="14"/>
      <c r="AN1006" s="14"/>
      <c r="AO1006" s="14"/>
      <c r="AP1006" s="14"/>
      <c r="AQ1006" s="14"/>
      <c r="AR1006" s="14"/>
      <c r="AS1006" s="14"/>
      <c r="AT1006" s="14"/>
      <c r="AU1006" s="14"/>
      <c r="AV1006" s="14"/>
      <c r="AW1006" s="14"/>
      <c r="AX1006" s="14"/>
      <c r="AY1006" s="14"/>
      <c r="AZ1006" s="14"/>
      <c r="BA1006" s="14"/>
      <c r="BB1006" s="14"/>
      <c r="BC1006" s="14"/>
    </row>
    <row r="1007" spans="1:55" x14ac:dyDescent="0.2">
      <c r="A1007" s="7"/>
      <c r="B1007" s="7"/>
      <c r="C1007" s="7"/>
      <c r="D1007" s="7"/>
      <c r="E1007" s="7"/>
      <c r="F1007" s="7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  <c r="Z1007" s="14"/>
      <c r="AA1007" s="14"/>
      <c r="AB1007" s="14"/>
      <c r="AC1007" s="14"/>
      <c r="AD1007" s="14"/>
      <c r="AE1007" s="14"/>
      <c r="AF1007" s="14"/>
      <c r="AG1007" s="14"/>
      <c r="AH1007" s="14"/>
      <c r="AI1007" s="14"/>
      <c r="AJ1007" s="14"/>
      <c r="AK1007" s="14"/>
      <c r="AL1007" s="14"/>
      <c r="AM1007" s="14"/>
      <c r="AN1007" s="14"/>
      <c r="AO1007" s="14"/>
      <c r="AP1007" s="14"/>
      <c r="AQ1007" s="14"/>
      <c r="AR1007" s="14"/>
      <c r="AS1007" s="14"/>
      <c r="AT1007" s="14"/>
      <c r="AU1007" s="14"/>
      <c r="AV1007" s="14"/>
      <c r="AW1007" s="14"/>
      <c r="AX1007" s="14"/>
      <c r="AY1007" s="14"/>
      <c r="AZ1007" s="14"/>
      <c r="BA1007" s="14"/>
      <c r="BB1007" s="14"/>
      <c r="BC1007" s="14"/>
    </row>
    <row r="1008" spans="1:55" x14ac:dyDescent="0.2">
      <c r="A1008" s="7"/>
      <c r="B1008" s="7"/>
      <c r="C1008" s="7"/>
      <c r="D1008" s="7"/>
      <c r="E1008" s="7"/>
      <c r="F1008" s="7"/>
      <c r="H1008" s="14"/>
      <c r="I1008" s="14"/>
      <c r="J1008" s="14"/>
      <c r="K1008" s="14"/>
      <c r="L1008" s="14"/>
      <c r="M1008" s="14"/>
      <c r="N1008" s="14"/>
      <c r="O1008" s="14"/>
      <c r="P1008" s="14"/>
      <c r="Q1008" s="14"/>
      <c r="R1008" s="14"/>
      <c r="S1008" s="14"/>
      <c r="T1008" s="14"/>
      <c r="U1008" s="14"/>
      <c r="V1008" s="14"/>
      <c r="W1008" s="14"/>
      <c r="X1008" s="14"/>
      <c r="Y1008" s="14"/>
      <c r="Z1008" s="14"/>
      <c r="AA1008" s="14"/>
      <c r="AB1008" s="14"/>
      <c r="AC1008" s="14"/>
      <c r="AD1008" s="14"/>
      <c r="AE1008" s="14"/>
      <c r="AF1008" s="14"/>
      <c r="AG1008" s="14"/>
      <c r="AH1008" s="14"/>
      <c r="AI1008" s="14"/>
      <c r="AJ1008" s="14"/>
      <c r="AK1008" s="14"/>
      <c r="AL1008" s="14"/>
      <c r="AM1008" s="14"/>
      <c r="AN1008" s="14"/>
      <c r="AO1008" s="14"/>
      <c r="AP1008" s="14"/>
      <c r="AQ1008" s="14"/>
      <c r="AR1008" s="14"/>
      <c r="AS1008" s="14"/>
      <c r="AT1008" s="14"/>
      <c r="AU1008" s="14"/>
      <c r="AV1008" s="14"/>
      <c r="AW1008" s="14"/>
      <c r="AX1008" s="14"/>
      <c r="AY1008" s="14"/>
      <c r="AZ1008" s="14"/>
      <c r="BA1008" s="14"/>
      <c r="BB1008" s="14"/>
      <c r="BC1008" s="14"/>
    </row>
    <row r="1009" spans="1:55" x14ac:dyDescent="0.2">
      <c r="A1009" s="7"/>
      <c r="B1009" s="7"/>
      <c r="C1009" s="7"/>
      <c r="D1009" s="7"/>
      <c r="E1009" s="7"/>
      <c r="F1009" s="7"/>
      <c r="H1009" s="14"/>
      <c r="I1009" s="14"/>
      <c r="J1009" s="14"/>
      <c r="K1009" s="14"/>
      <c r="L1009" s="14"/>
      <c r="M1009" s="14"/>
      <c r="N1009" s="14"/>
      <c r="O1009" s="14"/>
      <c r="P1009" s="14"/>
      <c r="Q1009" s="14"/>
      <c r="R1009" s="14"/>
      <c r="S1009" s="14"/>
      <c r="T1009" s="14"/>
      <c r="U1009" s="14"/>
      <c r="V1009" s="14"/>
      <c r="W1009" s="14"/>
      <c r="X1009" s="14"/>
      <c r="Y1009" s="14"/>
      <c r="Z1009" s="14"/>
      <c r="AA1009" s="14"/>
      <c r="AB1009" s="14"/>
      <c r="AC1009" s="14"/>
      <c r="AD1009" s="14"/>
      <c r="AE1009" s="14"/>
      <c r="AF1009" s="14"/>
      <c r="AG1009" s="14"/>
      <c r="AH1009" s="14"/>
      <c r="AI1009" s="14"/>
      <c r="AJ1009" s="14"/>
      <c r="AK1009" s="14"/>
      <c r="AL1009" s="14"/>
      <c r="AM1009" s="14"/>
      <c r="AN1009" s="14"/>
      <c r="AO1009" s="14"/>
      <c r="AP1009" s="14"/>
      <c r="AQ1009" s="14"/>
      <c r="AR1009" s="14"/>
      <c r="AS1009" s="14"/>
      <c r="AT1009" s="14"/>
      <c r="AU1009" s="14"/>
      <c r="AV1009" s="14"/>
      <c r="AW1009" s="14"/>
      <c r="AX1009" s="14"/>
      <c r="AY1009" s="14"/>
      <c r="AZ1009" s="14"/>
      <c r="BA1009" s="14"/>
      <c r="BB1009" s="14"/>
      <c r="BC1009" s="14"/>
    </row>
    <row r="1010" spans="1:55" x14ac:dyDescent="0.2">
      <c r="A1010" s="7"/>
      <c r="B1010" s="7"/>
      <c r="C1010" s="7"/>
      <c r="D1010" s="7"/>
      <c r="E1010" s="7"/>
      <c r="F1010" s="7"/>
      <c r="H1010" s="14"/>
      <c r="I1010" s="14"/>
      <c r="J1010" s="14"/>
      <c r="K1010" s="14"/>
      <c r="L1010" s="14"/>
      <c r="M1010" s="14"/>
      <c r="N1010" s="14"/>
      <c r="O1010" s="14"/>
      <c r="P1010" s="14"/>
      <c r="Q1010" s="14"/>
      <c r="R1010" s="14"/>
      <c r="S1010" s="14"/>
      <c r="T1010" s="14"/>
      <c r="U1010" s="14"/>
      <c r="V1010" s="14"/>
      <c r="W1010" s="14"/>
      <c r="X1010" s="14"/>
      <c r="Y1010" s="14"/>
      <c r="Z1010" s="14"/>
      <c r="AA1010" s="14"/>
      <c r="AB1010" s="14"/>
      <c r="AC1010" s="14"/>
      <c r="AD1010" s="14"/>
      <c r="AE1010" s="14"/>
      <c r="AF1010" s="14"/>
      <c r="AG1010" s="14"/>
      <c r="AH1010" s="14"/>
      <c r="AI1010" s="14"/>
      <c r="AJ1010" s="14"/>
      <c r="AK1010" s="14"/>
      <c r="AL1010" s="14"/>
      <c r="AM1010" s="14"/>
      <c r="AN1010" s="14"/>
      <c r="AO1010" s="14"/>
      <c r="AP1010" s="14"/>
      <c r="AQ1010" s="14"/>
      <c r="AR1010" s="14"/>
      <c r="AS1010" s="14"/>
      <c r="AT1010" s="14"/>
      <c r="AU1010" s="14"/>
      <c r="AV1010" s="14"/>
      <c r="AW1010" s="14"/>
      <c r="AX1010" s="14"/>
      <c r="AY1010" s="14"/>
      <c r="AZ1010" s="14"/>
      <c r="BA1010" s="14"/>
      <c r="BB1010" s="14"/>
      <c r="BC1010" s="14"/>
    </row>
    <row r="1011" spans="1:55" x14ac:dyDescent="0.2">
      <c r="A1011" s="7"/>
      <c r="B1011" s="7"/>
      <c r="C1011" s="7"/>
      <c r="D1011" s="7"/>
      <c r="E1011" s="7"/>
      <c r="F1011" s="7"/>
      <c r="H1011" s="14"/>
      <c r="I1011" s="14"/>
      <c r="J1011" s="14"/>
      <c r="K1011" s="14"/>
      <c r="L1011" s="14"/>
      <c r="M1011" s="14"/>
      <c r="N1011" s="14"/>
      <c r="O1011" s="14"/>
      <c r="P1011" s="14"/>
      <c r="Q1011" s="14"/>
      <c r="R1011" s="14"/>
      <c r="S1011" s="14"/>
      <c r="T1011" s="14"/>
      <c r="U1011" s="14"/>
      <c r="V1011" s="14"/>
      <c r="W1011" s="14"/>
      <c r="X1011" s="14"/>
      <c r="Y1011" s="14"/>
      <c r="Z1011" s="14"/>
      <c r="AA1011" s="14"/>
      <c r="AB1011" s="14"/>
      <c r="AC1011" s="14"/>
      <c r="AD1011" s="14"/>
      <c r="AE1011" s="14"/>
      <c r="AF1011" s="14"/>
      <c r="AG1011" s="14"/>
      <c r="AH1011" s="14"/>
      <c r="AI1011" s="14"/>
      <c r="AJ1011" s="14"/>
      <c r="AK1011" s="14"/>
      <c r="AL1011" s="14"/>
      <c r="AM1011" s="14"/>
      <c r="AN1011" s="14"/>
      <c r="AO1011" s="14"/>
      <c r="AP1011" s="14"/>
      <c r="AQ1011" s="14"/>
      <c r="AR1011" s="14"/>
      <c r="AS1011" s="14"/>
      <c r="AT1011" s="14"/>
      <c r="AU1011" s="14"/>
      <c r="AV1011" s="14"/>
      <c r="AW1011" s="14"/>
      <c r="AX1011" s="14"/>
      <c r="AY1011" s="14"/>
      <c r="AZ1011" s="14"/>
      <c r="BA1011" s="14"/>
      <c r="BB1011" s="14"/>
      <c r="BC1011" s="14"/>
    </row>
    <row r="1012" spans="1:55" x14ac:dyDescent="0.2">
      <c r="A1012" s="7"/>
      <c r="B1012" s="7"/>
      <c r="C1012" s="7"/>
      <c r="D1012" s="7"/>
      <c r="E1012" s="7"/>
      <c r="F1012" s="7"/>
      <c r="H1012" s="14"/>
      <c r="I1012" s="14"/>
      <c r="J1012" s="14"/>
      <c r="K1012" s="14"/>
      <c r="L1012" s="14"/>
      <c r="M1012" s="14"/>
      <c r="N1012" s="14"/>
      <c r="O1012" s="14"/>
      <c r="P1012" s="14"/>
      <c r="Q1012" s="14"/>
      <c r="R1012" s="14"/>
      <c r="S1012" s="14"/>
      <c r="T1012" s="14"/>
      <c r="U1012" s="14"/>
      <c r="V1012" s="14"/>
      <c r="W1012" s="14"/>
      <c r="X1012" s="14"/>
      <c r="Y1012" s="14"/>
      <c r="Z1012" s="14"/>
      <c r="AA1012" s="14"/>
      <c r="AB1012" s="14"/>
      <c r="AC1012" s="14"/>
      <c r="AD1012" s="14"/>
      <c r="AE1012" s="14"/>
      <c r="AF1012" s="14"/>
      <c r="AG1012" s="14"/>
      <c r="AH1012" s="14"/>
      <c r="AI1012" s="14"/>
      <c r="AJ1012" s="14"/>
      <c r="AK1012" s="14"/>
      <c r="AL1012" s="14"/>
      <c r="AM1012" s="14"/>
      <c r="AN1012" s="14"/>
      <c r="AO1012" s="14"/>
      <c r="AP1012" s="14"/>
      <c r="AQ1012" s="14"/>
      <c r="AR1012" s="14"/>
      <c r="AS1012" s="14"/>
      <c r="AT1012" s="14"/>
      <c r="AU1012" s="14"/>
      <c r="AV1012" s="14"/>
      <c r="AW1012" s="14"/>
      <c r="AX1012" s="14"/>
      <c r="AY1012" s="14"/>
      <c r="AZ1012" s="14"/>
      <c r="BA1012" s="14"/>
      <c r="BB1012" s="14"/>
      <c r="BC1012" s="14"/>
    </row>
    <row r="1013" spans="1:55" x14ac:dyDescent="0.2">
      <c r="A1013" s="7"/>
      <c r="B1013" s="7"/>
      <c r="C1013" s="7"/>
      <c r="D1013" s="7"/>
      <c r="E1013" s="7"/>
      <c r="F1013" s="7"/>
      <c r="H1013" s="14"/>
      <c r="I1013" s="14"/>
      <c r="J1013" s="14"/>
      <c r="K1013" s="14"/>
      <c r="L1013" s="14"/>
      <c r="M1013" s="14"/>
      <c r="N1013" s="14"/>
      <c r="O1013" s="14"/>
      <c r="P1013" s="14"/>
      <c r="Q1013" s="14"/>
      <c r="R1013" s="14"/>
      <c r="S1013" s="14"/>
      <c r="T1013" s="14"/>
      <c r="U1013" s="14"/>
      <c r="V1013" s="14"/>
      <c r="W1013" s="14"/>
      <c r="X1013" s="14"/>
      <c r="Y1013" s="14"/>
      <c r="Z1013" s="14"/>
      <c r="AA1013" s="14"/>
      <c r="AB1013" s="14"/>
      <c r="AC1013" s="14"/>
      <c r="AD1013" s="14"/>
      <c r="AE1013" s="14"/>
      <c r="AF1013" s="14"/>
      <c r="AG1013" s="14"/>
      <c r="AH1013" s="14"/>
      <c r="AI1013" s="14"/>
      <c r="AJ1013" s="14"/>
      <c r="AK1013" s="14"/>
      <c r="AL1013" s="14"/>
      <c r="AM1013" s="14"/>
      <c r="AN1013" s="14"/>
      <c r="AO1013" s="14"/>
      <c r="AP1013" s="14"/>
      <c r="AQ1013" s="14"/>
      <c r="AR1013" s="14"/>
      <c r="AS1013" s="14"/>
      <c r="AT1013" s="14"/>
      <c r="AU1013" s="14"/>
      <c r="AV1013" s="14"/>
      <c r="AW1013" s="14"/>
      <c r="AX1013" s="14"/>
      <c r="AY1013" s="14"/>
      <c r="AZ1013" s="14"/>
      <c r="BA1013" s="14"/>
      <c r="BB1013" s="14"/>
      <c r="BC1013" s="14"/>
    </row>
    <row r="1014" spans="1:55" x14ac:dyDescent="0.2">
      <c r="A1014" s="7"/>
      <c r="B1014" s="7"/>
      <c r="C1014" s="7"/>
      <c r="D1014" s="7"/>
      <c r="E1014" s="7"/>
      <c r="F1014" s="7"/>
      <c r="H1014" s="14"/>
      <c r="I1014" s="14"/>
      <c r="J1014" s="14"/>
      <c r="K1014" s="14"/>
      <c r="L1014" s="14"/>
      <c r="M1014" s="14"/>
      <c r="N1014" s="14"/>
      <c r="O1014" s="14"/>
      <c r="P1014" s="14"/>
      <c r="Q1014" s="14"/>
      <c r="R1014" s="14"/>
      <c r="S1014" s="14"/>
      <c r="T1014" s="14"/>
      <c r="U1014" s="14"/>
      <c r="V1014" s="14"/>
      <c r="W1014" s="14"/>
      <c r="X1014" s="14"/>
      <c r="Y1014" s="14"/>
      <c r="Z1014" s="14"/>
      <c r="AA1014" s="14"/>
      <c r="AB1014" s="14"/>
      <c r="AC1014" s="14"/>
      <c r="AD1014" s="14"/>
      <c r="AE1014" s="14"/>
      <c r="AF1014" s="14"/>
      <c r="AG1014" s="14"/>
      <c r="AH1014" s="14"/>
      <c r="AI1014" s="14"/>
      <c r="AJ1014" s="14"/>
      <c r="AK1014" s="14"/>
      <c r="AL1014" s="14"/>
      <c r="AM1014" s="14"/>
      <c r="AN1014" s="14"/>
      <c r="AO1014" s="14"/>
      <c r="AP1014" s="14"/>
      <c r="AQ1014" s="14"/>
      <c r="AR1014" s="14"/>
      <c r="AS1014" s="14"/>
      <c r="AT1014" s="14"/>
      <c r="AU1014" s="14"/>
      <c r="AV1014" s="14"/>
      <c r="AW1014" s="14"/>
      <c r="AX1014" s="14"/>
      <c r="AY1014" s="14"/>
      <c r="AZ1014" s="14"/>
      <c r="BA1014" s="14"/>
      <c r="BB1014" s="14"/>
      <c r="BC1014" s="14"/>
    </row>
    <row r="1015" spans="1:55" x14ac:dyDescent="0.2">
      <c r="A1015" s="7"/>
      <c r="B1015" s="7"/>
      <c r="C1015" s="7"/>
      <c r="D1015" s="7"/>
      <c r="E1015" s="7"/>
      <c r="F1015" s="7"/>
      <c r="H1015" s="14"/>
      <c r="I1015" s="14"/>
      <c r="J1015" s="14"/>
      <c r="K1015" s="14"/>
      <c r="L1015" s="14"/>
      <c r="M1015" s="14"/>
      <c r="N1015" s="14"/>
      <c r="O1015" s="14"/>
      <c r="P1015" s="14"/>
      <c r="Q1015" s="14"/>
      <c r="R1015" s="14"/>
      <c r="S1015" s="14"/>
      <c r="T1015" s="14"/>
      <c r="U1015" s="14"/>
      <c r="V1015" s="14"/>
      <c r="W1015" s="14"/>
      <c r="X1015" s="14"/>
      <c r="Y1015" s="14"/>
      <c r="Z1015" s="14"/>
      <c r="AA1015" s="14"/>
      <c r="AB1015" s="14"/>
      <c r="AC1015" s="14"/>
      <c r="AD1015" s="14"/>
      <c r="AE1015" s="14"/>
      <c r="AF1015" s="14"/>
      <c r="AG1015" s="14"/>
      <c r="AH1015" s="14"/>
      <c r="AI1015" s="14"/>
      <c r="AJ1015" s="14"/>
      <c r="AK1015" s="14"/>
      <c r="AL1015" s="14"/>
      <c r="AM1015" s="14"/>
      <c r="AN1015" s="14"/>
      <c r="AO1015" s="14"/>
      <c r="AP1015" s="14"/>
      <c r="AQ1015" s="14"/>
      <c r="AR1015" s="14"/>
      <c r="AS1015" s="14"/>
      <c r="AT1015" s="14"/>
      <c r="AU1015" s="14"/>
      <c r="AV1015" s="14"/>
      <c r="AW1015" s="14"/>
      <c r="AX1015" s="14"/>
      <c r="AY1015" s="14"/>
      <c r="AZ1015" s="14"/>
      <c r="BA1015" s="14"/>
      <c r="BB1015" s="14"/>
      <c r="BC1015" s="14"/>
    </row>
    <row r="1016" spans="1:55" x14ac:dyDescent="0.2">
      <c r="A1016" s="7"/>
      <c r="B1016" s="7"/>
      <c r="C1016" s="7"/>
      <c r="D1016" s="7"/>
      <c r="E1016" s="7"/>
      <c r="F1016" s="7"/>
      <c r="H1016" s="14"/>
      <c r="I1016" s="14"/>
      <c r="J1016" s="14"/>
      <c r="K1016" s="14"/>
      <c r="L1016" s="14"/>
      <c r="M1016" s="14"/>
      <c r="N1016" s="14"/>
      <c r="O1016" s="14"/>
      <c r="P1016" s="14"/>
      <c r="Q1016" s="14"/>
      <c r="R1016" s="14"/>
      <c r="S1016" s="14"/>
      <c r="T1016" s="14"/>
      <c r="U1016" s="14"/>
      <c r="V1016" s="14"/>
      <c r="W1016" s="14"/>
      <c r="X1016" s="14"/>
      <c r="Y1016" s="14"/>
      <c r="Z1016" s="14"/>
      <c r="AA1016" s="14"/>
      <c r="AB1016" s="14"/>
      <c r="AC1016" s="14"/>
      <c r="AD1016" s="14"/>
      <c r="AE1016" s="14"/>
      <c r="AF1016" s="14"/>
      <c r="AG1016" s="14"/>
      <c r="AH1016" s="14"/>
      <c r="AI1016" s="14"/>
      <c r="AJ1016" s="14"/>
      <c r="AK1016" s="14"/>
      <c r="AL1016" s="14"/>
      <c r="AM1016" s="14"/>
      <c r="AN1016" s="14"/>
      <c r="AO1016" s="14"/>
      <c r="AP1016" s="14"/>
      <c r="AQ1016" s="14"/>
      <c r="AR1016" s="14"/>
      <c r="AS1016" s="14"/>
      <c r="AT1016" s="14"/>
      <c r="AU1016" s="14"/>
      <c r="AV1016" s="14"/>
      <c r="AW1016" s="14"/>
      <c r="AX1016" s="14"/>
      <c r="AY1016" s="14"/>
      <c r="AZ1016" s="14"/>
      <c r="BA1016" s="14"/>
      <c r="BB1016" s="14"/>
      <c r="BC1016" s="14"/>
    </row>
    <row r="1017" spans="1:55" x14ac:dyDescent="0.2">
      <c r="A1017" s="7"/>
      <c r="B1017" s="7"/>
      <c r="C1017" s="7"/>
      <c r="D1017" s="7"/>
      <c r="E1017" s="7"/>
      <c r="F1017" s="7"/>
      <c r="H1017" s="14"/>
      <c r="I1017" s="14"/>
      <c r="J1017" s="14"/>
      <c r="K1017" s="14"/>
      <c r="L1017" s="14"/>
      <c r="M1017" s="14"/>
      <c r="N1017" s="14"/>
      <c r="O1017" s="14"/>
      <c r="P1017" s="14"/>
      <c r="Q1017" s="14"/>
      <c r="R1017" s="14"/>
      <c r="S1017" s="14"/>
      <c r="T1017" s="14"/>
      <c r="U1017" s="14"/>
      <c r="V1017" s="14"/>
      <c r="W1017" s="14"/>
      <c r="X1017" s="14"/>
      <c r="Y1017" s="14"/>
      <c r="Z1017" s="14"/>
      <c r="AA1017" s="14"/>
      <c r="AB1017" s="14"/>
      <c r="AC1017" s="14"/>
      <c r="AD1017" s="14"/>
      <c r="AE1017" s="14"/>
      <c r="AF1017" s="14"/>
      <c r="AG1017" s="14"/>
      <c r="AH1017" s="14"/>
      <c r="AI1017" s="14"/>
      <c r="AJ1017" s="14"/>
      <c r="AK1017" s="14"/>
      <c r="AL1017" s="14"/>
      <c r="AM1017" s="14"/>
      <c r="AN1017" s="14"/>
      <c r="AO1017" s="14"/>
      <c r="AP1017" s="14"/>
      <c r="AQ1017" s="14"/>
      <c r="AR1017" s="14"/>
      <c r="AS1017" s="14"/>
      <c r="AT1017" s="14"/>
      <c r="AU1017" s="14"/>
      <c r="AV1017" s="14"/>
      <c r="AW1017" s="14"/>
      <c r="AX1017" s="14"/>
      <c r="AY1017" s="14"/>
      <c r="AZ1017" s="14"/>
      <c r="BA1017" s="14"/>
      <c r="BB1017" s="14"/>
      <c r="BC1017" s="14"/>
    </row>
    <row r="1018" spans="1:55" x14ac:dyDescent="0.2">
      <c r="A1018" s="7"/>
      <c r="B1018" s="7"/>
      <c r="C1018" s="7"/>
      <c r="D1018" s="7"/>
      <c r="E1018" s="7"/>
      <c r="F1018" s="7"/>
      <c r="H1018" s="14"/>
      <c r="I1018" s="14"/>
      <c r="J1018" s="14"/>
      <c r="K1018" s="14"/>
      <c r="L1018" s="14"/>
      <c r="M1018" s="14"/>
      <c r="N1018" s="14"/>
      <c r="O1018" s="14"/>
      <c r="P1018" s="14"/>
      <c r="Q1018" s="14"/>
      <c r="R1018" s="14"/>
      <c r="S1018" s="14"/>
      <c r="T1018" s="14"/>
      <c r="U1018" s="14"/>
      <c r="V1018" s="14"/>
      <c r="W1018" s="14"/>
      <c r="X1018" s="14"/>
      <c r="Y1018" s="14"/>
      <c r="Z1018" s="14"/>
      <c r="AA1018" s="14"/>
      <c r="AB1018" s="14"/>
      <c r="AC1018" s="14"/>
      <c r="AD1018" s="14"/>
      <c r="AE1018" s="14"/>
      <c r="AF1018" s="14"/>
      <c r="AG1018" s="14"/>
      <c r="AH1018" s="14"/>
      <c r="AI1018" s="14"/>
      <c r="AJ1018" s="14"/>
      <c r="AK1018" s="14"/>
      <c r="AL1018" s="14"/>
      <c r="AM1018" s="14"/>
      <c r="AN1018" s="14"/>
      <c r="AO1018" s="14"/>
      <c r="AP1018" s="14"/>
      <c r="AQ1018" s="14"/>
      <c r="AR1018" s="14"/>
      <c r="AS1018" s="14"/>
      <c r="AT1018" s="14"/>
      <c r="AU1018" s="14"/>
      <c r="AV1018" s="14"/>
      <c r="AW1018" s="14"/>
      <c r="AX1018" s="14"/>
      <c r="AY1018" s="14"/>
      <c r="AZ1018" s="14"/>
      <c r="BA1018" s="14"/>
      <c r="BB1018" s="14"/>
      <c r="BC1018" s="14"/>
    </row>
    <row r="1019" spans="1:55" x14ac:dyDescent="0.2">
      <c r="A1019" s="7"/>
      <c r="B1019" s="7"/>
      <c r="C1019" s="7"/>
      <c r="D1019" s="7"/>
      <c r="E1019" s="7"/>
      <c r="F1019" s="7"/>
      <c r="H1019" s="14"/>
      <c r="I1019" s="14"/>
      <c r="J1019" s="14"/>
      <c r="K1019" s="14"/>
      <c r="L1019" s="14"/>
      <c r="M1019" s="14"/>
      <c r="N1019" s="14"/>
      <c r="O1019" s="14"/>
      <c r="P1019" s="14"/>
      <c r="Q1019" s="14"/>
      <c r="R1019" s="14"/>
      <c r="S1019" s="14"/>
      <c r="T1019" s="14"/>
      <c r="U1019" s="14"/>
      <c r="V1019" s="14"/>
      <c r="W1019" s="14"/>
      <c r="X1019" s="14"/>
      <c r="Y1019" s="14"/>
      <c r="Z1019" s="14"/>
      <c r="AA1019" s="14"/>
      <c r="AB1019" s="14"/>
      <c r="AC1019" s="14"/>
      <c r="AD1019" s="14"/>
      <c r="AE1019" s="14"/>
      <c r="AF1019" s="14"/>
      <c r="AG1019" s="14"/>
      <c r="AH1019" s="14"/>
      <c r="AI1019" s="14"/>
      <c r="AJ1019" s="14"/>
      <c r="AK1019" s="14"/>
      <c r="AL1019" s="14"/>
      <c r="AM1019" s="14"/>
      <c r="AN1019" s="14"/>
      <c r="AO1019" s="14"/>
      <c r="AP1019" s="14"/>
      <c r="AQ1019" s="14"/>
      <c r="AR1019" s="14"/>
      <c r="AS1019" s="14"/>
      <c r="AT1019" s="14"/>
      <c r="AU1019" s="14"/>
      <c r="AV1019" s="14"/>
      <c r="AW1019" s="14"/>
      <c r="AX1019" s="14"/>
      <c r="AY1019" s="14"/>
      <c r="AZ1019" s="14"/>
      <c r="BA1019" s="14"/>
      <c r="BB1019" s="14"/>
      <c r="BC1019" s="14"/>
    </row>
    <row r="1020" spans="1:55" x14ac:dyDescent="0.2">
      <c r="A1020" s="7"/>
      <c r="B1020" s="7"/>
      <c r="C1020" s="7"/>
      <c r="D1020" s="7"/>
      <c r="E1020" s="7"/>
      <c r="F1020" s="7"/>
      <c r="H1020" s="14"/>
      <c r="I1020" s="14"/>
      <c r="J1020" s="14"/>
      <c r="K1020" s="14"/>
      <c r="L1020" s="14"/>
      <c r="M1020" s="14"/>
      <c r="N1020" s="14"/>
      <c r="O1020" s="14"/>
      <c r="P1020" s="14"/>
      <c r="Q1020" s="14"/>
      <c r="R1020" s="14"/>
      <c r="S1020" s="14"/>
      <c r="T1020" s="14"/>
      <c r="U1020" s="14"/>
      <c r="V1020" s="14"/>
      <c r="W1020" s="14"/>
      <c r="X1020" s="14"/>
      <c r="Y1020" s="14"/>
      <c r="Z1020" s="14"/>
      <c r="AA1020" s="14"/>
      <c r="AB1020" s="14"/>
      <c r="AC1020" s="14"/>
      <c r="AD1020" s="14"/>
      <c r="AE1020" s="14"/>
      <c r="AF1020" s="14"/>
      <c r="AG1020" s="14"/>
      <c r="AH1020" s="14"/>
      <c r="AI1020" s="14"/>
      <c r="AJ1020" s="14"/>
      <c r="AK1020" s="14"/>
      <c r="AL1020" s="14"/>
      <c r="AM1020" s="14"/>
      <c r="AN1020" s="14"/>
      <c r="AO1020" s="14"/>
      <c r="AP1020" s="14"/>
      <c r="AQ1020" s="14"/>
      <c r="AR1020" s="14"/>
      <c r="AS1020" s="14"/>
      <c r="AT1020" s="14"/>
      <c r="AU1020" s="14"/>
      <c r="AV1020" s="14"/>
      <c r="AW1020" s="14"/>
      <c r="AX1020" s="14"/>
      <c r="AY1020" s="14"/>
      <c r="AZ1020" s="14"/>
      <c r="BA1020" s="14"/>
      <c r="BB1020" s="14"/>
      <c r="BC1020" s="14"/>
    </row>
    <row r="1021" spans="1:55" x14ac:dyDescent="0.2">
      <c r="A1021" s="7"/>
      <c r="B1021" s="7"/>
      <c r="C1021" s="7"/>
      <c r="D1021" s="7"/>
      <c r="E1021" s="7"/>
      <c r="F1021" s="7"/>
      <c r="H1021" s="14"/>
      <c r="I1021" s="14"/>
      <c r="J1021" s="14"/>
      <c r="K1021" s="14"/>
      <c r="L1021" s="14"/>
      <c r="M1021" s="14"/>
      <c r="N1021" s="14"/>
      <c r="O1021" s="14"/>
      <c r="P1021" s="14"/>
      <c r="Q1021" s="14"/>
      <c r="R1021" s="14"/>
      <c r="S1021" s="14"/>
      <c r="T1021" s="14"/>
      <c r="U1021" s="14"/>
      <c r="V1021" s="14"/>
      <c r="W1021" s="14"/>
      <c r="X1021" s="14"/>
      <c r="Y1021" s="14"/>
      <c r="Z1021" s="14"/>
      <c r="AA1021" s="14"/>
      <c r="AB1021" s="14"/>
      <c r="AC1021" s="14"/>
      <c r="AD1021" s="14"/>
      <c r="AE1021" s="14"/>
      <c r="AF1021" s="14"/>
      <c r="AG1021" s="14"/>
      <c r="AH1021" s="14"/>
      <c r="AI1021" s="14"/>
      <c r="AJ1021" s="14"/>
      <c r="AK1021" s="14"/>
      <c r="AL1021" s="14"/>
      <c r="AM1021" s="14"/>
      <c r="AN1021" s="14"/>
      <c r="AO1021" s="14"/>
      <c r="AP1021" s="14"/>
      <c r="AQ1021" s="14"/>
      <c r="AR1021" s="14"/>
      <c r="AS1021" s="14"/>
      <c r="AT1021" s="14"/>
      <c r="AU1021" s="14"/>
      <c r="AV1021" s="14"/>
      <c r="AW1021" s="14"/>
      <c r="AX1021" s="14"/>
      <c r="AY1021" s="14"/>
      <c r="AZ1021" s="14"/>
      <c r="BA1021" s="14"/>
      <c r="BB1021" s="14"/>
      <c r="BC1021" s="14"/>
    </row>
  </sheetData>
  <mergeCells count="13">
    <mergeCell ref="A2:G2"/>
    <mergeCell ref="A5:A6"/>
    <mergeCell ref="C5:C6"/>
    <mergeCell ref="E5:E6"/>
    <mergeCell ref="F5:F6"/>
    <mergeCell ref="G5:G6"/>
    <mergeCell ref="A435:F435"/>
    <mergeCell ref="A53:F53"/>
    <mergeCell ref="A68:F68"/>
    <mergeCell ref="A96:F96"/>
    <mergeCell ref="A165:F165"/>
    <mergeCell ref="A250:F250"/>
    <mergeCell ref="A370:F370"/>
  </mergeCells>
  <printOptions horizontalCentered="1"/>
  <pageMargins left="0.39370078740157499" right="0.196850393700787" top="0.196850393700787" bottom="0.196850393700787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martie</vt:lpstr>
      <vt:lpstr>martie!Print_Area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Mirela Papainopol</dc:creator>
  <cp:lastModifiedBy>Artemiza Anton</cp:lastModifiedBy>
  <cp:lastPrinted>2018-01-09T12:06:23Z</cp:lastPrinted>
  <dcterms:created xsi:type="dcterms:W3CDTF">2017-02-17T08:37:33Z</dcterms:created>
  <dcterms:modified xsi:type="dcterms:W3CDTF">2018-07-27T08:32:55Z</dcterms:modified>
</cp:coreProperties>
</file>